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0.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tables/table11.xml" ContentType="application/vnd.openxmlformats-officedocument.spreadsheetml.table+xml"/>
  <Override PartName="/xl/tables/table10.xml" ContentType="application/vnd.openxmlformats-officedocument.spreadsheetml.tab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9.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4.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autoCompressPictures="0"/>
  <mc:AlternateContent xmlns:mc="http://schemas.openxmlformats.org/markup-compatibility/2006">
    <mc:Choice Requires="x15">
      <x15ac:absPath xmlns:x15ac="http://schemas.microsoft.com/office/spreadsheetml/2010/11/ac" url="\\dcfs01\userprofiles\i.koufaki\Desktop\ΠΡΟΕΔΡΙΑ ΤΗΣ ΦΙΝΛΑΝΔΙΑΣ\ΥΠΟΔΟΜΕΣ ΕΝΑΛΛΑΚΤΙΚΩΝ ΚΑΥΣΙΜΩΝ\"/>
    </mc:Choice>
  </mc:AlternateContent>
  <bookViews>
    <workbookView xWindow="0" yWindow="0" windowWidth="25200" windowHeight="11985" tabRatio="908"/>
  </bookViews>
  <sheets>
    <sheet name="READ ME" sheetId="9" r:id="rId1"/>
    <sheet name="1. Legal Measures" sheetId="1" r:id="rId2"/>
    <sheet name="2. Policy Measures" sheetId="14" r:id="rId3"/>
    <sheet name="3. Deployment and manufactu" sheetId="13" r:id="rId4"/>
    <sheet name="4. RTD&amp;D" sheetId="4" r:id="rId5"/>
    <sheet name="5a. AFV estimates" sheetId="5" r:id="rId6"/>
    <sheet name="5b. AFI targets" sheetId="7" r:id="rId7"/>
    <sheet name="6. AFI developments" sheetId="6" r:id="rId8"/>
    <sheet name="Abbreviations" sheetId="12" r:id="rId9"/>
    <sheet name="References" sheetId="11" r:id="rId10"/>
    <sheet name="Menus" sheetId="8" r:id="rId11"/>
  </sheets>
  <definedNames>
    <definedName name="_xlnm._FilterDatabase" localSheetId="10" hidden="1">Menus!$H$2:$H$8</definedName>
    <definedName name="cellM11" localSheetId="2">'2. Policy Measures'!$G1</definedName>
    <definedName name="cellM11ddm2" localSheetId="2">INDEX('2. Policy Measures'!M1indic,,MATCH('2. Policy Measures'!cellM11,'2. Policy Measures'!M1indname,0))</definedName>
    <definedName name="cellM11ddm2" localSheetId="3">INDEX('3. Deployment and manufactu'!M1indic,,MATCH('3. Deployment and manufactu'!cellM11,'3. Deployment and manufactu'!M1indname,0))</definedName>
    <definedName name="cellM11ddm2">INDEX(M1indic,,MATCH(cellM11,M1indname,0))</definedName>
    <definedName name="M1AI" localSheetId="2">Table6[Financial incentives]</definedName>
    <definedName name="M1AI" localSheetId="3">Table6[Financial incentives]</definedName>
    <definedName name="M1AI">Table6[Financial incentives]</definedName>
    <definedName name="M1indic" localSheetId="2">Menus!$G$2:$K$8</definedName>
    <definedName name="M1indic" localSheetId="3">Menus!$G$2:$K$8</definedName>
    <definedName name="M1indic">Menus!$G$2:$K$8</definedName>
    <definedName name="M1indname" localSheetId="2">Menus!$G$1:$K$1</definedName>
    <definedName name="M1indname" localSheetId="3">Menus!$G$1:$K$1</definedName>
    <definedName name="M1indname">Menus!$G$1:$K$1</definedName>
    <definedName name="_xlnm.Print_Area" localSheetId="2">'2. Policy Measures'!$B$1:$V$20</definedName>
    <definedName name="_xlnm.Print_Area" localSheetId="3">'3. Deployment and manufactu'!$B$1:$T$7</definedName>
    <definedName name="_xlnm.Print_Area" localSheetId="4">'4. RTD&amp;D'!$B$2:$R$13</definedName>
    <definedName name="_xlnm.Print_Area" localSheetId="9">References!$A$1:$C$19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4" i="6" l="1"/>
  <c r="P14" i="6"/>
  <c r="K14" i="6"/>
  <c r="J14" i="6"/>
  <c r="H14" i="6"/>
  <c r="G14" i="6"/>
  <c r="E14" i="6"/>
  <c r="D14" i="6"/>
  <c r="D7" i="6" l="1"/>
  <c r="D11" i="6"/>
  <c r="Q9" i="6"/>
  <c r="T10" i="6"/>
  <c r="Q10" i="6"/>
  <c r="T7" i="6"/>
  <c r="S7" i="6"/>
  <c r="Q7" i="6"/>
  <c r="P7" i="6"/>
  <c r="N7" i="6"/>
  <c r="M7" i="6"/>
  <c r="J7" i="6"/>
  <c r="G7" i="6"/>
  <c r="U14" i="6"/>
  <c r="R14" i="6"/>
  <c r="L14" i="6"/>
  <c r="I14" i="6"/>
  <c r="F14" i="6"/>
  <c r="O7" i="6" l="1"/>
  <c r="I29" i="5"/>
  <c r="H29" i="5"/>
  <c r="G41" i="6" l="1"/>
  <c r="E41" i="6"/>
  <c r="H41" i="6"/>
  <c r="I41" i="6"/>
  <c r="I10" i="7"/>
  <c r="I8" i="7" s="1"/>
  <c r="I19" i="5"/>
  <c r="H10" i="7"/>
  <c r="H19" i="5"/>
  <c r="G10" i="7"/>
  <c r="G8" i="7" s="1"/>
  <c r="G19" i="5"/>
  <c r="F29" i="5"/>
  <c r="F10" i="5"/>
  <c r="F13" i="5"/>
  <c r="F16" i="5"/>
  <c r="F19" i="5"/>
  <c r="E29" i="5"/>
  <c r="E10" i="5"/>
  <c r="E13" i="5"/>
  <c r="E16" i="5"/>
  <c r="E19" i="5"/>
  <c r="D29" i="5"/>
  <c r="E27" i="5"/>
  <c r="H8" i="6" s="1"/>
  <c r="D41" i="6"/>
  <c r="D10" i="5"/>
  <c r="D13" i="5"/>
  <c r="D16" i="5"/>
  <c r="D19" i="5"/>
  <c r="E72" i="5"/>
  <c r="F72" i="5"/>
  <c r="G72" i="5"/>
  <c r="H72" i="5"/>
  <c r="I72" i="5"/>
  <c r="D72" i="5"/>
  <c r="E61" i="5"/>
  <c r="H9" i="6" s="1"/>
  <c r="F61" i="5"/>
  <c r="K9" i="6" s="1"/>
  <c r="G61" i="5"/>
  <c r="N9" i="6" s="1"/>
  <c r="D61" i="5"/>
  <c r="E9" i="6" s="1"/>
  <c r="E50" i="5"/>
  <c r="F50" i="5"/>
  <c r="G50" i="5"/>
  <c r="H50" i="5"/>
  <c r="I50" i="5"/>
  <c r="D50" i="5"/>
  <c r="E39" i="5"/>
  <c r="H10" i="6" s="1"/>
  <c r="D39" i="5"/>
  <c r="E10" i="6" s="1"/>
  <c r="F39" i="5"/>
  <c r="K10" i="6" s="1"/>
  <c r="G39" i="5"/>
  <c r="N10" i="6" s="1"/>
  <c r="E14" i="7"/>
  <c r="F14" i="7"/>
  <c r="G14" i="7"/>
  <c r="I14" i="7"/>
  <c r="D14" i="7"/>
  <c r="I37" i="7"/>
  <c r="H37" i="7"/>
  <c r="G37" i="7"/>
  <c r="F37" i="7"/>
  <c r="E37" i="7"/>
  <c r="D37" i="7"/>
  <c r="I34" i="7"/>
  <c r="I33" i="7" s="1"/>
  <c r="H34" i="7"/>
  <c r="G34" i="7"/>
  <c r="F34" i="7"/>
  <c r="E34" i="7"/>
  <c r="D34" i="7"/>
  <c r="D41" i="7"/>
  <c r="D9" i="6" s="1"/>
  <c r="E41" i="7"/>
  <c r="G9" i="6" s="1"/>
  <c r="F41" i="7"/>
  <c r="J9" i="6" s="1"/>
  <c r="G41" i="7"/>
  <c r="M9" i="6" s="1"/>
  <c r="H41" i="7"/>
  <c r="P9" i="6" s="1"/>
  <c r="R9" i="6" s="1"/>
  <c r="I41" i="7"/>
  <c r="D45" i="7"/>
  <c r="I45" i="7"/>
  <c r="H45" i="7"/>
  <c r="G45" i="7"/>
  <c r="F45" i="7"/>
  <c r="E27" i="7"/>
  <c r="G10" i="6" s="1"/>
  <c r="F27" i="7"/>
  <c r="J10" i="6" s="1"/>
  <c r="G27" i="7"/>
  <c r="M10" i="6" s="1"/>
  <c r="H27" i="7"/>
  <c r="P10" i="6" s="1"/>
  <c r="R10" i="6" s="1"/>
  <c r="I27" i="7"/>
  <c r="S10" i="6" s="1"/>
  <c r="U10" i="6" s="1"/>
  <c r="E24" i="7"/>
  <c r="G8" i="6" s="1"/>
  <c r="F24" i="7"/>
  <c r="J8" i="6" s="1"/>
  <c r="G24" i="7"/>
  <c r="M8" i="6" s="1"/>
  <c r="H24" i="7"/>
  <c r="P8" i="6" s="1"/>
  <c r="I24" i="7"/>
  <c r="S8" i="6" s="1"/>
  <c r="D27" i="7"/>
  <c r="D10" i="6" s="1"/>
  <c r="D24" i="7"/>
  <c r="D8" i="6" s="1"/>
  <c r="H33" i="7" l="1"/>
  <c r="O9" i="6"/>
  <c r="L9" i="6"/>
  <c r="I9" i="6"/>
  <c r="G33" i="7"/>
  <c r="F9" i="6"/>
  <c r="I8" i="6"/>
  <c r="E33" i="7"/>
  <c r="D33" i="7"/>
  <c r="F33" i="7"/>
  <c r="G27" i="5"/>
  <c r="N8" i="6" s="1"/>
  <c r="O8" i="6" s="1"/>
  <c r="I27" i="5"/>
  <c r="T8" i="6" s="1"/>
  <c r="U8" i="6" s="1"/>
  <c r="R7" i="6"/>
  <c r="U7" i="6"/>
  <c r="H27" i="5"/>
  <c r="Q8" i="6" s="1"/>
  <c r="R8" i="6" s="1"/>
  <c r="D27" i="5"/>
  <c r="E8" i="6" s="1"/>
  <c r="F8" i="6" s="1"/>
  <c r="F27" i="5"/>
  <c r="K8" i="6" s="1"/>
  <c r="L8" i="6" s="1"/>
  <c r="E9" i="5"/>
  <c r="D9" i="5"/>
  <c r="F9" i="5"/>
  <c r="D7" i="5" l="1"/>
  <c r="E7" i="6" s="1"/>
  <c r="F7" i="6" s="1"/>
  <c r="F7" i="5"/>
  <c r="K7" i="6" s="1"/>
  <c r="L7" i="6" s="1"/>
  <c r="E7" i="5"/>
  <c r="H7" i="6" s="1"/>
  <c r="I7" i="6" s="1"/>
  <c r="F41" i="6"/>
</calcChain>
</file>

<file path=xl/sharedStrings.xml><?xml version="1.0" encoding="utf-8"?>
<sst xmlns="http://schemas.openxmlformats.org/spreadsheetml/2006/main" count="1154" uniqueCount="567">
  <si>
    <t>TYPE</t>
  </si>
  <si>
    <t>Start Year</t>
  </si>
  <si>
    <t>Other</t>
  </si>
  <si>
    <t>INDICATOR</t>
  </si>
  <si>
    <t>Policy measures supporting the implementation of the national policy framework</t>
  </si>
  <si>
    <t>TRANSPORT MODE</t>
  </si>
  <si>
    <t>Electricity</t>
  </si>
  <si>
    <t>CNG</t>
  </si>
  <si>
    <t>LNG</t>
  </si>
  <si>
    <t>LPG</t>
  </si>
  <si>
    <t>Road</t>
  </si>
  <si>
    <t>Water</t>
  </si>
  <si>
    <t>Air</t>
  </si>
  <si>
    <t>Rail</t>
  </si>
  <si>
    <t>Research, technological development and demonstration (RTD&amp;D)</t>
  </si>
  <si>
    <t>TARGET NUMBER OF RECHARGING/REFUELLING POINTS</t>
  </si>
  <si>
    <t>ELECTRICITY</t>
  </si>
  <si>
    <t>Electricity supply for stationary airplanes</t>
  </si>
  <si>
    <t xml:space="preserve">Inland Ports - LNG refuelling points </t>
  </si>
  <si>
    <t>Gasoline</t>
  </si>
  <si>
    <t>Diesel</t>
  </si>
  <si>
    <t>Hydrogen</t>
  </si>
  <si>
    <t>Maritime</t>
  </si>
  <si>
    <t>Inland waterway</t>
  </si>
  <si>
    <t>DENOMINATION</t>
  </si>
  <si>
    <t>M2 - Measures that can promote AFI in public transport services</t>
  </si>
  <si>
    <t>M1.1</t>
  </si>
  <si>
    <t>M1.2</t>
  </si>
  <si>
    <t>M2.1</t>
  </si>
  <si>
    <t>M2.2</t>
  </si>
  <si>
    <t>M3.1</t>
  </si>
  <si>
    <t>M3.2</t>
  </si>
  <si>
    <t>ABBREVIATIONS</t>
  </si>
  <si>
    <t>AC</t>
  </si>
  <si>
    <t>ACEA</t>
  </si>
  <si>
    <t>European Automobile Manufacturers Association</t>
  </si>
  <si>
    <t xml:space="preserve">BEV </t>
  </si>
  <si>
    <t>Battery Electric Vehicle</t>
  </si>
  <si>
    <t>CCS</t>
  </si>
  <si>
    <t>Combined Charging System, Type 2 and Combo 2</t>
  </si>
  <si>
    <t>CO2</t>
  </si>
  <si>
    <t>Carbon Dioxide</t>
  </si>
  <si>
    <t>DC</t>
  </si>
  <si>
    <t>EAFO</t>
  </si>
  <si>
    <t>European Alternative Fuels Observatory</t>
  </si>
  <si>
    <t>EU</t>
  </si>
  <si>
    <t>European Union</t>
  </si>
  <si>
    <t>EUR</t>
  </si>
  <si>
    <t>Euro</t>
  </si>
  <si>
    <t xml:space="preserve">EV </t>
  </si>
  <si>
    <t>GHG</t>
  </si>
  <si>
    <t>Greenhouse Gas</t>
  </si>
  <si>
    <t>H2</t>
  </si>
  <si>
    <t>HEV</t>
  </si>
  <si>
    <t>Hybrid Electric Vehicle</t>
  </si>
  <si>
    <t>km</t>
  </si>
  <si>
    <t>Kilometre</t>
  </si>
  <si>
    <t>kW</t>
  </si>
  <si>
    <t>Kilowatt</t>
  </si>
  <si>
    <t>kWh</t>
  </si>
  <si>
    <t>Kilowatt-hour</t>
  </si>
  <si>
    <t>pedelec</t>
  </si>
  <si>
    <t>Pedal electric cycle</t>
  </si>
  <si>
    <t>PHEV</t>
  </si>
  <si>
    <t>Plug-in Hybrid Electric Vehicle</t>
  </si>
  <si>
    <t>RTD&amp;D</t>
  </si>
  <si>
    <t>TEN-T</t>
  </si>
  <si>
    <t>Trans-European Transport Network</t>
  </si>
  <si>
    <t>TRAN</t>
  </si>
  <si>
    <t>European Parliament Committee on Transport and Tourism</t>
  </si>
  <si>
    <t>UK</t>
  </si>
  <si>
    <t>United Kingdom</t>
  </si>
  <si>
    <t>V</t>
  </si>
  <si>
    <t>Volt</t>
  </si>
  <si>
    <t>VAT</t>
  </si>
  <si>
    <t>Value-Added Tax</t>
  </si>
  <si>
    <t>W</t>
  </si>
  <si>
    <t>Watt</t>
  </si>
  <si>
    <t>ZEV</t>
  </si>
  <si>
    <t xml:space="preserve">Research, technological development and demonstration </t>
  </si>
  <si>
    <t>LNG Inland Waterway Vessels</t>
  </si>
  <si>
    <t>LNG Seagoing Ships</t>
  </si>
  <si>
    <t>ALTERNATIVE FUELS VEHICLES (AFV)</t>
  </si>
  <si>
    <t>CATEGORY</t>
  </si>
  <si>
    <t>M1 - Measures to ensure national targets and objectives</t>
  </si>
  <si>
    <t>Maritime Ports - LNG refuelling points</t>
  </si>
  <si>
    <t>CNG refuelling points (public)</t>
  </si>
  <si>
    <t>CNG refuelling points (total)</t>
  </si>
  <si>
    <t>LNG refuelling points (public)</t>
  </si>
  <si>
    <t>LNG refuelling points (total)</t>
  </si>
  <si>
    <t>Biofuels</t>
  </si>
  <si>
    <t>DESCRIPTION</t>
  </si>
  <si>
    <t>M3 - Measures that can promote the deployment of private electro-mobility infrastructure</t>
  </si>
  <si>
    <t>AFI deployment</t>
  </si>
  <si>
    <t xml:space="preserve">Hydrogen </t>
  </si>
  <si>
    <t>2021-2025</t>
  </si>
  <si>
    <t>2026-2030</t>
  </si>
  <si>
    <t>Support of manufacturing plants for AF technologies</t>
  </si>
  <si>
    <t>Synthetic and paraffinic fuels</t>
  </si>
  <si>
    <t>H2 refuelling points – 350 bar (public)</t>
  </si>
  <si>
    <t>H2 refuelling points – 350 bar (total)</t>
  </si>
  <si>
    <t>H2 refuelling points – 700 bar (public)</t>
  </si>
  <si>
    <t>H2 refuelling points – 700 bar (total)</t>
  </si>
  <si>
    <t>LPG refuelling points (public)</t>
  </si>
  <si>
    <t>LPG refuelling points (total)</t>
  </si>
  <si>
    <t>High power recharging points, P &gt; 22kW  (private)</t>
  </si>
  <si>
    <t>Ethanol 85</t>
  </si>
  <si>
    <t>ALTERNATIVE FUEL</t>
  </si>
  <si>
    <t>Select:</t>
  </si>
  <si>
    <t>CNG (incl. Biomethane)</t>
  </si>
  <si>
    <t>Observations</t>
  </si>
  <si>
    <t>ANNEX I / 2</t>
  </si>
  <si>
    <t>ANNEX I / 1</t>
  </si>
  <si>
    <t>ANNEX I / 4</t>
  </si>
  <si>
    <t>No.</t>
  </si>
  <si>
    <t>ANNEX I / 3</t>
  </si>
  <si>
    <t>thousand euros</t>
  </si>
  <si>
    <t>k€</t>
  </si>
  <si>
    <t>Electric Vehicle: PHEV and/or BEV</t>
  </si>
  <si>
    <t>ICE(V)</t>
  </si>
  <si>
    <t>Internal Combustion Engine (Vehicle)</t>
  </si>
  <si>
    <t>FFV</t>
  </si>
  <si>
    <t>Flexible Fuel Vehicle</t>
  </si>
  <si>
    <t>NATURAL GAS (including Biomethane)</t>
  </si>
  <si>
    <t>ANNEX I / 6</t>
  </si>
  <si>
    <t>ALTERNATIVE FUELS INFRASTRUCTURE (AFI)</t>
  </si>
  <si>
    <t>MODE OF TRANSPORT</t>
  </si>
  <si>
    <t>E85</t>
  </si>
  <si>
    <t>All</t>
  </si>
  <si>
    <t>ANNEX I / 5</t>
  </si>
  <si>
    <t>ANNEX I / 5 (Continuation)</t>
  </si>
  <si>
    <t>H2 refuelling points (total)</t>
  </si>
  <si>
    <t>Instructions</t>
  </si>
  <si>
    <t xml:space="preserve">Shore-side electricity supply for seagoing ships in maritime ports </t>
  </si>
  <si>
    <t xml:space="preserve">Shore-side electricity supply for inland waterway vessels in inland ports </t>
  </si>
  <si>
    <t xml:space="preserve"> FUEL</t>
  </si>
  <si>
    <t>Stop Year</t>
  </si>
  <si>
    <t>OTHER AF</t>
  </si>
  <si>
    <t>AF refuelling points (public)</t>
  </si>
  <si>
    <t>AF refuelling points (total)</t>
  </si>
  <si>
    <t>Zero Emission Vehicle: BEV and/or FCEV</t>
  </si>
  <si>
    <t>FCEV</t>
  </si>
  <si>
    <t>Fuel Cell Electric Vehicle</t>
  </si>
  <si>
    <t>Other AF</t>
  </si>
  <si>
    <t>Biofuel</t>
  </si>
  <si>
    <t>AF FIELD</t>
  </si>
  <si>
    <t>AF</t>
  </si>
  <si>
    <t>AFI</t>
  </si>
  <si>
    <t xml:space="preserve">Public procurement incentives </t>
  </si>
  <si>
    <r>
      <t>CURRENT AND PAST ANNUAL BUDGET [k</t>
    </r>
    <r>
      <rPr>
        <b/>
        <sz val="11"/>
        <color theme="1"/>
        <rFont val="Calibri"/>
        <family val="2"/>
      </rPr>
      <t>€]</t>
    </r>
  </si>
  <si>
    <t>FUTURE ESTIMATED BUDGET [k€]</t>
  </si>
  <si>
    <t>HYDROGEN</t>
  </si>
  <si>
    <t xml:space="preserve">Deployment and manufacturing support </t>
  </si>
  <si>
    <t>TYPE OF POLICY MEASURES M1</t>
  </si>
  <si>
    <t>Legal measures</t>
  </si>
  <si>
    <t>CURRENT AND PAST NUMBER OF RECHARGING/REFUELLING POINTS</t>
  </si>
  <si>
    <t>AFV</t>
  </si>
  <si>
    <t xml:space="preserve">Other </t>
  </si>
  <si>
    <t xml:space="preserve"> </t>
  </si>
  <si>
    <r>
      <t xml:space="preserve"> TOTAL ESTIMATED BUDGET [k</t>
    </r>
    <r>
      <rPr>
        <b/>
        <sz val="11"/>
        <color theme="1"/>
        <rFont val="Calibri"/>
        <family val="2"/>
      </rPr>
      <t>€]</t>
    </r>
  </si>
  <si>
    <r>
      <t>TOTAL ESTIMATED BUDGET [k</t>
    </r>
    <r>
      <rPr>
        <b/>
        <sz val="11"/>
        <color theme="1"/>
        <rFont val="Calibri"/>
        <family val="2"/>
      </rPr>
      <t>€]</t>
    </r>
  </si>
  <si>
    <t>Inland Waterway Vessels</t>
  </si>
  <si>
    <t>Seagoing Ships</t>
  </si>
  <si>
    <t>Aircraft</t>
  </si>
  <si>
    <t>Disclaimer</t>
  </si>
  <si>
    <t>Contents</t>
  </si>
  <si>
    <t>1. Legal measures</t>
  </si>
  <si>
    <t>3. Deployment and manufacturing</t>
  </si>
  <si>
    <t>4. RTD&amp;D</t>
  </si>
  <si>
    <t>5a. AFV estimates</t>
  </si>
  <si>
    <t>5b. AFI targets</t>
  </si>
  <si>
    <t>6. AFI developments</t>
  </si>
  <si>
    <t>Abbreviations</t>
  </si>
  <si>
    <t>CURRENT AND PAST NUMBER OF AFV</t>
  </si>
  <si>
    <t>2. Policy measures</t>
  </si>
  <si>
    <t>TYPE LEGAL MEASURES</t>
  </si>
  <si>
    <t>Electric Passenger Cars (BEV+PHEV)</t>
  </si>
  <si>
    <t>Electric Vehicles, EV (total road)</t>
  </si>
  <si>
    <t>Electric Light Commercial Vehicles</t>
  </si>
  <si>
    <t xml:space="preserve">   • BEV</t>
  </si>
  <si>
    <t xml:space="preserve">   • PHEV</t>
  </si>
  <si>
    <t>Electric Buses and Coaches</t>
  </si>
  <si>
    <t>Electric Heavy Commercial Vehicles</t>
  </si>
  <si>
    <t>CNG Passenger Cars</t>
  </si>
  <si>
    <t>CNG Light Commercial Vehicles</t>
  </si>
  <si>
    <t>CNG Heavy Commercial Vehicles</t>
  </si>
  <si>
    <t>CNG Buses and Coaches</t>
  </si>
  <si>
    <t>LNG Passenger Cars</t>
  </si>
  <si>
    <t>LNG Light Commercial Vehicles</t>
  </si>
  <si>
    <t>LNG Heavy Commercial Vehicles</t>
  </si>
  <si>
    <t>Hydrogen Passenger Cars</t>
  </si>
  <si>
    <t>LNG Buses and Coaches</t>
  </si>
  <si>
    <t>Fuel Cell Vehicles, FCEV (total road)</t>
  </si>
  <si>
    <t>LPG Vehicles (total road)</t>
  </si>
  <si>
    <t>LNG Vehicles (total road)</t>
  </si>
  <si>
    <t>CNG Vehicles (total road)</t>
  </si>
  <si>
    <t>Hydrogen Light Commercial Vehicles</t>
  </si>
  <si>
    <t>Hydrogen Heavy Commercial Vehicles</t>
  </si>
  <si>
    <t>Hydrogen Buses and Coaches</t>
  </si>
  <si>
    <t>LPG Passenger Cars</t>
  </si>
  <si>
    <t>LPG Light Commercial Vehicles</t>
  </si>
  <si>
    <t>LPG Heavy Commercial Vehicles</t>
  </si>
  <si>
    <t>LPG Buses and Coaches</t>
  </si>
  <si>
    <t>Other AF Vehicles (total road)</t>
  </si>
  <si>
    <t>Passenger Cars</t>
  </si>
  <si>
    <t>Light Commercial Vehicles</t>
  </si>
  <si>
    <t>Heavy Commercial Vehicles</t>
  </si>
  <si>
    <t>Buses and Coaches</t>
  </si>
  <si>
    <t>CNG (including Biomethane)</t>
  </si>
  <si>
    <t>LNG (including Biomethane)</t>
  </si>
  <si>
    <t>[EIU09]</t>
  </si>
  <si>
    <t>Illustrated Glossary for Transport Statistics; Eurostat, ITF, UNECE; 2009, 4th edition; Theme: Transport; Collection: Methodologies and working papers; ISBN 978-92-79-17082-9; ISSN 1977-0375; doi:10.2785/58454; Cat. No. KS-RA-10-028-EN-N</t>
  </si>
  <si>
    <t>Statistical Pocketbook 2018 - EU Transport in figures, European Commission, Publications Office of the European Union, 2018, PDF ISBN 978-92-79-73952-1, ISSN 2363-2739, doi:10.2832/05477, Cat. No. MI-AA-17-001-EN-N</t>
  </si>
  <si>
    <t>https://ec.europa.eu/transport/facts-fundings/statistics/pocketbook-2018_en</t>
  </si>
  <si>
    <t>https://ec.europa.eu/eurostat/web/products-manuals-and-guidelines/-/KS-RA-10-028</t>
  </si>
  <si>
    <t>LNG (incl. Biomethane)</t>
  </si>
  <si>
    <t xml:space="preserve">  • DC fast charging,  P &lt; 100 kW (public)</t>
  </si>
  <si>
    <t xml:space="preserve">  • DC fast charging,  P &lt; 100 kW (private)</t>
  </si>
  <si>
    <t>Recharging points (private)</t>
  </si>
  <si>
    <t xml:space="preserve"> PAST AND CURRENT STATUS OF FUELS USE IN THE TRANSPORT SECTOR</t>
  </si>
  <si>
    <t>Changes in fuels use</t>
  </si>
  <si>
    <t>ASSESSMENT OF FUTURE DEVELOPMENT OF FUELS IN THE TRANSPORT SECTOR</t>
  </si>
  <si>
    <t xml:space="preserve"> Alternative Fuels Vehicles (AFV) estimates</t>
  </si>
  <si>
    <t>Alternative Fuels Infrastructure (AFI) targets</t>
  </si>
  <si>
    <t>Alternative Fuels Infrastructure (AFI) developments</t>
  </si>
  <si>
    <t>Menus</t>
  </si>
  <si>
    <t>Company-specific incentives</t>
  </si>
  <si>
    <t>Recurring non-financial incentives</t>
  </si>
  <si>
    <t>Recurring financial incentives</t>
  </si>
  <si>
    <t>Acquisition incentives</t>
  </si>
  <si>
    <t>[ETC18]</t>
  </si>
  <si>
    <t>https://acm.eionet.europa.eu/reports/docs/EIONET_Rep_ETCACM_2018_1_Vehicle_Taxes.pdf</t>
  </si>
  <si>
    <t xml:space="preserve">https://www.acea.be/uploads/news_documents/ACEA_Tax_Guide_2018.pdf </t>
  </si>
  <si>
    <t>[EEA18]</t>
  </si>
  <si>
    <t>https://www.eea.europa.eu/themes/transport/vehicles-taxation/appropriate-taxes-and-incentives-do</t>
  </si>
  <si>
    <t>[PAR18]</t>
  </si>
  <si>
    <t xml:space="preserve">https://www.parkers.co.uk/company-cars/what-is-bik/ </t>
  </si>
  <si>
    <t>[OLE18]</t>
  </si>
  <si>
    <t xml:space="preserve">https://assets.publishing.service.gov.uk/government/uploads/system/uploads/attachment_data/file/709655/ultra-low-emission-vehicles-tax-benefits.pdf </t>
  </si>
  <si>
    <t>[GUL18]</t>
  </si>
  <si>
    <t>https://www.goultralow.com/company-cars-and-fleet-vehicles/tax-benefits/</t>
  </si>
  <si>
    <t>[BLT18]</t>
  </si>
  <si>
    <t xml:space="preserve">https://www.thebalancesmb.com/what-is-bonus-depreciation-398144 </t>
  </si>
  <si>
    <t>AI</t>
  </si>
  <si>
    <t>RFI</t>
  </si>
  <si>
    <t>RNFI</t>
  </si>
  <si>
    <t>CSI</t>
  </si>
  <si>
    <t>ACEA Tax Guide 2018, European Automobile Manufacturers Association (ACEA)</t>
  </si>
  <si>
    <t>Bonus Depreciation and How It Affects Business Taxes, The Balance Small Business (website)</t>
  </si>
  <si>
    <t>EEA</t>
  </si>
  <si>
    <t>European Environment Agency</t>
  </si>
  <si>
    <t>Appropriate taxes and incentives do affect purchases of new cars, European Environment Agency, Briefing 02/2018, ISBN 978-92-9213-942-1; ISSN 2467-3196; doi:10.2800/468924; Cat. No. TH-AM-18-002-EN-N</t>
  </si>
  <si>
    <t>Vehicle Emissions and Impacts of Taxes and Incentives in the Evolution of Past Emissions,  European Topic Centre on Air Pollution and Climate Change Mitigation - ETC/ACM 2018/1, April 2018, Report to European Environment Agency, Authors: Richard German, Alison Pridmore, Christofer Ahlgren, Tim Williamson (Aether, UK), Hans Nijland (PBL, NL)</t>
  </si>
  <si>
    <t>Tax benefits, Go Ultra Low campaign UK (website)</t>
  </si>
  <si>
    <t>Tax benefits for ultra low emission vehicles, Office for Low Emission Vehicles, UK, Version 6.1, May 2018, (website)</t>
  </si>
  <si>
    <t>Your complete guide to BIK Tax, Parkers (trading name of Bauer Consumer Media Ltd), (website)</t>
  </si>
  <si>
    <t>References</t>
  </si>
  <si>
    <t>https://www.acea.be/uploads/publications/EV_incentives_overview_2018_v2.pdf</t>
  </si>
  <si>
    <t>Overview of tax incentives for electric vehicles in the EU, European Automobile Manufacturers Association (ACEA), 2018</t>
  </si>
  <si>
    <t>[ACE18a]</t>
  </si>
  <si>
    <t>[ACE18b]</t>
  </si>
  <si>
    <t>Incentives for Cleaner Vehicles in Urban Europe (I-CVUE) project, Public report, May 2017</t>
  </si>
  <si>
    <t>[ICV17]</t>
  </si>
  <si>
    <t>http://icvue.eu/download?file=6</t>
  </si>
  <si>
    <t>http://www.europarl.europa.eu/RegData/etudes/STUD/2018/617470/IPOL_STU(2018)617470_EN.pdf</t>
  </si>
  <si>
    <t>Research for TRAN Committee – Charging infrastructure for electric road vehicles, Spöttle, M., Jörling, K., Schimmel, M., Staats, M., Grizzel L., Jerram, L., Drier, W., Gartner, J., 2018, European Parliament, Policy Department for Structural and Cohesion Policies, Brussels</t>
  </si>
  <si>
    <t>[BDO16]</t>
  </si>
  <si>
    <t>https://www.bdo.be/en-gb/news/2016/vat-deduction-on-company-cars-three-calculation-m</t>
  </si>
  <si>
    <t>VAT deduction on company cars: three calculation methods</t>
  </si>
  <si>
    <t>[ACE18c]</t>
  </si>
  <si>
    <t xml:space="preserve">https://www.acea.be/uploads/publications/ACEA_position_paper-Action_plan_Alternative_fuels_infrastructure.pdf </t>
  </si>
  <si>
    <t>ACEA Position Paper - The European Commission’s Action Plan on Alternative Fuels Infrastructure, European Automobile Manufacturers Association (ACEA)</t>
  </si>
  <si>
    <t>[TRA18]</t>
  </si>
  <si>
    <t>Alternative Fuels</t>
  </si>
  <si>
    <t>Alternative Fuels Vehicle</t>
  </si>
  <si>
    <t>AFID</t>
  </si>
  <si>
    <t>Alternative Fuels Infrastructure Directive</t>
  </si>
  <si>
    <t>Alternative Fuels Infrastructure</t>
  </si>
  <si>
    <t>Compressed Natural Gas</t>
  </si>
  <si>
    <t>Liquefied Natural Gas</t>
  </si>
  <si>
    <t>Liquefied Natural Gas Vehicle</t>
  </si>
  <si>
    <t>LNGV</t>
  </si>
  <si>
    <t>Powered Two Wheelers</t>
  </si>
  <si>
    <t>CNG refuelling points (private fleet operators)</t>
  </si>
  <si>
    <t>LNG refuelling points (private fleet operators)</t>
  </si>
  <si>
    <t>H2 refuelling points – 350 bar (private fleet operators)</t>
  </si>
  <si>
    <t>H2 refuelling points – 700 bar (private fleet operators)</t>
  </si>
  <si>
    <t>LPG refuelling points (private fleet operators)</t>
  </si>
  <si>
    <t>AF refuelling points (private fleet operators)</t>
  </si>
  <si>
    <t>HCV</t>
  </si>
  <si>
    <t>PC</t>
  </si>
  <si>
    <t>PTW</t>
  </si>
  <si>
    <t>Passenger car</t>
  </si>
  <si>
    <t>Powered Two Wheeler</t>
  </si>
  <si>
    <t>LCV</t>
  </si>
  <si>
    <t>CNGV</t>
  </si>
  <si>
    <t>Compressed Natural Gas Vehicle</t>
  </si>
  <si>
    <t>National targets</t>
  </si>
  <si>
    <t>Norms &amp; Requirements</t>
  </si>
  <si>
    <t>Permits</t>
  </si>
  <si>
    <t>EU&amp;international standards implementation</t>
  </si>
  <si>
    <t>AFV Classification on environmental performance</t>
  </si>
  <si>
    <t>Certification of the environmental performance of businesses</t>
  </si>
  <si>
    <t>Financial incentives</t>
  </si>
  <si>
    <t>Non-financial incentives</t>
  </si>
  <si>
    <t>Education / Information</t>
  </si>
  <si>
    <t>Subsidies</t>
  </si>
  <si>
    <t>Other support schemes</t>
  </si>
  <si>
    <t>Taxes / penalties</t>
  </si>
  <si>
    <t>Taxes reduction / exemption</t>
  </si>
  <si>
    <t>Charges / fees</t>
  </si>
  <si>
    <t>https://ec.europa.eu/info/sites/info/files/file_import/better-regulation-toolbox-18_en_0.pdf</t>
  </si>
  <si>
    <t>[EC18a]</t>
  </si>
  <si>
    <t>[EC18b]</t>
  </si>
  <si>
    <t>Better regulation toolbox - Tool #18 The choice of policy instruments, European Commission</t>
  </si>
  <si>
    <t xml:space="preserve">Marine gas oil </t>
  </si>
  <si>
    <t xml:space="preserve">Marine diesel oil </t>
  </si>
  <si>
    <t>Marine diesel oil</t>
  </si>
  <si>
    <t>Communication: Towards the broadest use of alternative fuels – an Action Plan on Alternative Fuels Infrastructure, European Commision, COM(2017) 652.</t>
  </si>
  <si>
    <t>Staff Working Document – Detailed Assessment of the National Policy Frameworks, European Commision, SWD(2017) 365.</t>
  </si>
  <si>
    <t>[EC17a]</t>
  </si>
  <si>
    <t>[EC17b]</t>
  </si>
  <si>
    <t>https://eur-lex.europa.eu/legal-content/EN/TXT/?uri=COM:2017:0652:FIN</t>
  </si>
  <si>
    <t>https://publications.europa.eu/en/publication-detail/-/publication/d80ea8e8-c559-11e7-9b01-01aa75ed71a1</t>
  </si>
  <si>
    <t>Synthetic&amp;paraffinic fuels</t>
  </si>
  <si>
    <t>Recharging points (publicly accessible)</t>
  </si>
  <si>
    <t>Total recharging points (public* + private)</t>
  </si>
  <si>
    <t>Combination</t>
  </si>
  <si>
    <t>APPLICATION LEVEL</t>
  </si>
  <si>
    <t>Local</t>
  </si>
  <si>
    <t>Regional</t>
  </si>
  <si>
    <t>National</t>
  </si>
  <si>
    <t>Locomotives</t>
  </si>
  <si>
    <t>PAST</t>
  </si>
  <si>
    <t>FUTURE ESTIMATED</t>
  </si>
  <si>
    <t>Supply</t>
  </si>
  <si>
    <t>Demand</t>
  </si>
  <si>
    <t>Ratio</t>
  </si>
  <si>
    <t>Powered Two Wheelers (PTW)</t>
  </si>
  <si>
    <t>Electric Vehicles, EV (excl.PTW)</t>
  </si>
  <si>
    <t>Total Road</t>
  </si>
  <si>
    <t>Percentage of different fuels use for transport [%]</t>
  </si>
  <si>
    <t>Estimated percentage of different fuels use for transport [%]</t>
  </si>
  <si>
    <t>CNG Vehicles (excl. PTW)</t>
  </si>
  <si>
    <t>2. Once this template has been comprehensively filled in, paste each table in your report on the implementation of the national policy framework.</t>
  </si>
  <si>
    <t>1. To adequately fill in this template, please follow the guidance offered in the accompanying document 'Support Guidance concerning the reporting by the Member States in the context of Directive 2014/94/EU'.</t>
  </si>
  <si>
    <t xml:space="preserve">Administrative </t>
  </si>
  <si>
    <t>Legislative &amp; Regulatory</t>
  </si>
  <si>
    <t>Alternating Current</t>
  </si>
  <si>
    <t>Direct Current</t>
  </si>
  <si>
    <t>EC</t>
  </si>
  <si>
    <t>European Commission</t>
  </si>
  <si>
    <t xml:space="preserve">Normal power recharging points, P ≤ 22kW (public) </t>
  </si>
  <si>
    <t>High power recharging points, P &gt; 22kW (public)</t>
  </si>
  <si>
    <t xml:space="preserve">  • DC ultrafast charging, P ≥ 100 kW (public)</t>
  </si>
  <si>
    <t>Normal power recharging points, P ≤ 22kW (private)</t>
  </si>
  <si>
    <t xml:space="preserve">  • AC fast charging, 22kW &lt; P ≤ 43 kW (public)</t>
  </si>
  <si>
    <t xml:space="preserve">  • AC fast charging, 22kW &lt; P ≤ 43 kW (private)</t>
  </si>
  <si>
    <t xml:space="preserve">  • DC ultrafast charging, P ≥ 100 kW (private)</t>
  </si>
  <si>
    <t>NUMBER OF AFV EXPECTED TO BE REGISTERED</t>
  </si>
  <si>
    <t>This non-binding, but recommended, Excel® template is intended to help Member States to comply with Article 10 of Directive 2014/94/EU.</t>
  </si>
  <si>
    <t>Κ.Υ.Α. 42863/438/2019
(ΦΕΚ 2040 Β')</t>
  </si>
  <si>
    <t>Καθορισμός των όρων, των προϋποθέσεων και των τεχνικών προδιαγραφών για την εγκατάσταση συσκευών φόρτισης συσσωρευτών ηλεκτροκίνητων οχημάτων (σημεία επαναφόρτισης), στις εγκαταστάσεις εξυπηρέτησης οχημάτων, σε δημοσίως προσβάσιμα σημεία επαναφόρτισης κατά μήκος του αστικού, υπεραστικού και εθνικού οδικού δικτύου καθώς και σε χώρους στάθμευσης δημόσιων και ιδιωτικών κτιρίων.</t>
  </si>
  <si>
    <t xml:space="preserve">Αντικείμενο της παρούσας είναι ο καθορισμός των όρων, των προϋποθέσεων και των τεχνικών προδιαγραφών για την έγκριση εγκατάστασης δημοσίως προσβάσιμων συσκευών φόρτισης συσσωρευτών ηλεκτροκίνητων οχημάτων (σημεία επαναφόρτισης), σε:
α) Υφιστάμενα ή υπό αδειοδότηση Πρατήρια Παροχής Καυσίμων και Ενέργειας,β) Υφιστάμενους ή υπό αδειοδότηση χώρους στάσης και στάθμευσης εντός λιμενικής ζώνης ή/και εντός τουριστικών λιμένων (μαρίνες),
γ) Υφιστάμενους ή υπό αδειοδότηση στεγασμένους και υπαίθριους σταθμούς αυτοκινήτων,
δ) Υφιστάμενα ή υπό αδειοδότηση συνεργεία συντήρησης και επισκευής αυτοκινήτων, μοτοσικλετών και μοτοποδηλάτων,
ε) Υφιστάμενα ή υπό αδειοδότηση δημόσια ή ιδιωτικά Κ.Τ.Ε.Ο.
στ) Δημοσίως προσβάσιμους ιδιωτικούς χώρους, κατά μήκος του αστικού, υπεραστικού και εθνικού οδικού δικτύου,
ζ) Δημοσίως προσβάσιμους δημόσιους χώρους, κατά μήκος του αστικού, υπεραστικού και εθνικού οδικού δικτύου,
η) Χώρους στάθμευσης δημόσιων και ιδιωτικών κτιρίων,
θ) Τερματικούς σταθμούς ή σταθμούς μετεπιβίβασης μέσων μαζικής μεταφοράς επιβατών. </t>
  </si>
  <si>
    <t>Κ.Υ.Α. 33180/351/2019 
(ΦΕΚ 1454 Β')</t>
  </si>
  <si>
    <t>Καθορισμός όρων και προϋποθέσεων ίδρυσης και λειτουργίας πρατηρίων (σημείων ανεφοδιασμού) υγρών καυσίμων, υγραερίου και φυσικού αερίου, εντός της λιμενικής ζώνης και σε τουριστικούς λιμένες (μαρίνες) για την αποκλειστική διάθεση των καυσίμων σε σκάφη.</t>
  </si>
  <si>
    <t>Καθορίζονται οι όροι και οι προϋποθέσεις καθώς και κάθε άλλη τεχνική λεπτομέρεια για την ίδρυση και λειτουργία πρατηρίων (σημείων ανεφοδιασμού) υγρών καυσίμων, πρατηρίων υγραερίου, πρατηρίων φυσικού αερίου ή οποιουδήποτε συνδυασμού των ανωτέρω καυσίμων εντός της λιμενικής ζώνης (λιμένες και αλιευτικά καταφύγια) και σε τουριστικούς λιμένες για την αποκλειστική διάθεση καυσίμων σε σκάφη, σύμφωνα με το Γενικό Προγραμματικό Σχέδιο (Master plan) όταν αφορά λιμένες διεθνούς ενδιαφέροντος και εθνικής σημασίας, ή το Πλαίσιο Έργων Ανάπτυξης Λιμένα (Π.Ε.Α.Λ.) όταν αφορά λιμένες μείζονος ενδιαφέροντος, καθώς και την κατά περίπτωση πράξη καθορισμού των χρήσεων γης και των όρων δόμησης των λιμένων. Aπαγορεύεται ο εφοδιασμός καυσίμων σε σκάφη, εφόσον δεν υφίσταται άδεια λειτουργίας «πρατηρίου καυσίμων λιμένα» σύμφωνα με τις διατάξεις της παρούσας. Η παρούσα απόφαση δεν καταργεί τις ισχύουσες κατά περίπτωση διατάξεις για τον ανεφοδιασμό πλοίων με υγρά καύσιμα, υγραέριο και φυσικό αέριο.
Η συγκεκριμένη Κ.Υ.Α αφορά τα εξής εναλλακτικά καύσιμα: LPG &amp; CNG.</t>
  </si>
  <si>
    <t>Π.Δ. 64/2019
(ΦΕΚ 103 Α')</t>
  </si>
  <si>
    <t>Θέση σε εφαρμογή Κανονισμού για τον ασφαλή ανεφοδιασμό των πλοίων με υγροποιημένο φυσικό αέριο ως καύσιμο.</t>
  </si>
  <si>
    <t>Y.A. 7135/81/2019
(ΦΕΚ 714 Β')
Υ.Α. 44464/452/2019
(ΦΕΚ 2140 Β')</t>
  </si>
  <si>
    <t>Καθορισμός όρων και προϋποθέσεων για τη δημιουργία, ανάπτυξη, λειτουργία και συντήρηση Ψηφιακού Μητρώου των λειτουργούντων «Πρατηρίων παροχής καυσίμων και ενέργειας, πρατηρίων υγρών και αερίων καυσίμων, των στεγασμένων σταθμών αυτοκινήτων με αντλίες καυσίμων, καθώς και των παντός είδους πρατηρίων παροχής καυσίμων δημοσίας και ιδιωτικής χρήσης» και κάθε άλλης αναγκαίας λεπτομέρειας.</t>
  </si>
  <si>
    <t>Υ.Α. 29122/314/2019
(ΦΕΚ 1485 Β')</t>
  </si>
  <si>
    <t>Καθορισμός διαδικασίας και λοιπών προϋποθέσεων, καθώς και κάθε άλλη τεχνική λεπτομέρεια για τη σφράγιση των εγκαταστάσεων των πρατηρίων αμιγώς υγραερίου (LPG), αμιγώς πεπιεσμένου φυσικού αερίου (CNG), καθώς και των μικτών πρατηρίων υγρών καυσίμων, υγραερίου (LPG) και πεπιεσμένου φυσικού αερίου (CNG), υπό οποιονδήποτε συνδυασμό αυτών.</t>
  </si>
  <si>
    <t>Κ.Υ.Α. 93067/1083/2018
(ΦΕΚ 5661 Β')</t>
  </si>
  <si>
    <t>Καθορισμός τεχνικών προδιαγραφών, αρμοδίων οργάνων, όρων και προϋποθέσεων ίδρυσης και λειτουργίας πρατηρίων με εγκατάσταση διατάξεων παροχής (σημεία ανεφοδιασμού) πεπιεσμένου φυσικού αερίου (CNG) σε τροχοφόρα οχήματα, όπως, 1. πρατήρια αμιγώς πεπιεσμένου φυσικού αερίου (CNG) ή 2. μικτά πρατήρια α. υγρών καυσίμων, υγραερίου (LPG) και πεπιεσμένου φυσικού αερίου (CNG) ή β. υγραερίου (LPG) και πεπιεσμένου φυσικού αερίου (CNG) ή γ. υγρών καυσίμων και πεπιεσμένου φυσικού αερίου (CNG).</t>
  </si>
  <si>
    <t>Ν. 4067/2012
(ΦΕΚ 79 Α')</t>
  </si>
  <si>
    <t>K.Y.A. 77226/1/2017
(ΦΕΚ 3824 Β')</t>
  </si>
  <si>
    <t>Καθορισμός και εξειδίκευση των απαιτούμενων λεπτομερειών εφαρμογής και των τεχνικών προδιαγραφών του Εθνικού πλαισίου πολιτικής, για την ανάπτυξη της αγοράς υποδομών εναλλακτικών καυσίμων στον τομέα των μεταφορών και για την υλοποίηση των σχετικών υποδομών.</t>
  </si>
  <si>
    <t>N. 4439/2016
(ΦΕΚ 222 Α')</t>
  </si>
  <si>
    <t>Ενσωμάτωση στην ελληνική νομοθεσία της Οδηγίας 2014/94/ΕΕ του Ευρωπαϊκού Κοινοβουλίου και του Συμβουλίου της 22ας Οκτωβρίου 2014 για την ανάπτυξη υποδομών εναλλακτικών καυσίμων, απλοποίηση διαδικασίας αδειοδότησης και άλλες διατάξεις πρατηρίων παροχής καυσίμων και ενέργειας και λοιπές διατάξεις.</t>
  </si>
  <si>
    <t>Κ.Υ.Α. 52/2016 
(ΦΕΚ 3953 Β')</t>
  </si>
  <si>
    <t xml:space="preserve">Υγρά προϊόντα πετρελαίου - Μεθυλεστέρες λιπαρών οξέων ως βιοκαύσιμα και ως βιορευστά - Απαιτήσεις και μέθοδοι δοκιμής. </t>
  </si>
  <si>
    <t>Υ.Α. 59683/3936/2015
(ΦΕΚ 2733 Β')</t>
  </si>
  <si>
    <t>Καθορισμός τεχνικών προδιαγραφών του ειδικού εξοπλισμού με τον οποίο καθίσταται δυνατή η χρησιμοποίηση υγραερίου (LPG) για την κίνηση αυτοκινήτων οχημάτων και όροι και προϋποθέσεις ελέγχου και ασφαλούς κυκλοφορίας αυτών.</t>
  </si>
  <si>
    <t>Υ.Α. 21935/756/2015
(ΦΕΚ 2754 Β')</t>
  </si>
  <si>
    <t>Υ. A. 33749/2015
(ΦΕΚ 623 Β’)</t>
  </si>
  <si>
    <t>Αντικατάσταση των παρ. 4 και 5 του άρθρου 115 «Σήμανση και τήρηση πινακίδων από τους κατόχους άδειας λιανικής εμπορίας υγρών καυσίμων και υγραερίου κίνησης και πεπιεσμένου φυσικού αερίου (CNG) (πρατήρια)» της ΥΑ Α2-718/2014 (ΦΕΚ 2090/Β/2014).</t>
  </si>
  <si>
    <t>Ν. 4277/2014
(ΦΕΚ 156 Α')</t>
  </si>
  <si>
    <t>Υ.Α. 10852/715/2014 
(ΦΕΚ 1466 Β')</t>
  </si>
  <si>
    <t>Y. A. Δ3/Α΄/15225/2013
(ΦΕΚ 2055 Β')</t>
  </si>
  <si>
    <t>Τεχνικός Κανονισμός με τίτλο «Τεχνικές οδηγίες για την αποθήκευση και διακίνηση βιοκαυσίμων στις εγκαταστάσεις διυλιστηρίων και στις εγκαταστάσεις αποθήκευσης και διακίνησης πετρελαιοειδών προϊόντων».</t>
  </si>
  <si>
    <t xml:space="preserve">Ν. 4070/2012
(ΦΕΚ 82 Α')
</t>
  </si>
  <si>
    <t>Ν. 4062/2012
(ΦΕΚ 70 Α')</t>
  </si>
  <si>
    <t>Κριτήρια Αειφορίας Βιοκαυσίμων και Βιορευστών (Ενσωμάτωση Οδηγίας 2009/30/ΕΚ).</t>
  </si>
  <si>
    <t>Κ.Υ.Α. 316/2010
(ΦΕΚ 501/2012 Α')</t>
  </si>
  <si>
    <t xml:space="preserve">Προσαρμογή της ελληνικής νομοθεσίας, στον τομέα της ποιότητας καυσίμων βενζίνης και ντίζελ, προς την οδηγία 2009/30/Ε.Κ. του Ευρωπαϊκού Κοινοβουλίου και του Συμβουλίου. </t>
  </si>
  <si>
    <t>Υ.Α. 175700/2016
(ΦΕΚ 1212 Β')</t>
  </si>
  <si>
    <t>Κ.Υ.Α. 314/2010
(ΦΕΚ 69/2012 Β')</t>
  </si>
  <si>
    <t>Κ.Υ.Α. 16229/2012
(ΦΕΚ 1467 Β')</t>
  </si>
  <si>
    <t>Μέτρα περιορισμού κυκλοφορίας επιβατηγών αυτοκινήτων, φορτηγών και λεωφορείων στο μικρό και μεγάλο δακτύλιο της Αθήνας- Κυκλοφορία καθαρών οχημάτων εντός του δακτύλιου βάσει διατάξεων Κανονισμού 715/2007</t>
  </si>
  <si>
    <t>Ν. 4001/2011
(ΦΕΚ 179 Α')</t>
  </si>
  <si>
    <t>Για τη λειτουργία Ενεργειακών Αγορών Ηλεκτρισμού και Φυσικού Αερίου, για Έρευνα, Παραγωγή και δίκτυα μεταφοράς Υδρογονανθράκων και άλλες ρυθμίσεις.</t>
  </si>
  <si>
    <t>Υ.Α. 41871/3068/2010
(ΦΕΚ 1519 Β')</t>
  </si>
  <si>
    <t>Π.Δ. 66/2010
(ΦΕΚ 117 Α')</t>
  </si>
  <si>
    <t>Καθορισμός προσόντων και διαδικασίας για την απόκτηση άδειας άσκησης επαγγέλματος τεχνίτη συσκευών αερίων καυσίμων για την κίνηση αυτοκινήτων.</t>
  </si>
  <si>
    <t>Ν. 3468/2006
(ΦΕΚ 129 Α')</t>
  </si>
  <si>
    <t>Ν. 3054/2002
(ΦΕΚ 230 Α')</t>
  </si>
  <si>
    <t>Π.Δ. 595/1984
(ΦΕΚ 218 Β')</t>
  </si>
  <si>
    <t>Σκοπός είναι η θέσπιση κανόνων για τον ασφαλή ανεφοδιασμό των πλοίων με υγροποιημένο φυσικό αέριο (ΥΦΑ) ως καύσιμο είτε από πλοίο ανεφοδιασμού, είτε από βυτιοφόρο όχημα, είτε από φορητές δεξαμενές, είτε από εγκαταστάσεις ανεφοδιασμού.</t>
  </si>
  <si>
    <t>Καθορίζονται οι όροι και οι προϋποθέσεις για τη δημιουργία, ανάπτυξη, λειτουργία και συντήρηση του Ψηφιακού Μητρώου των λειτουργούντων «Πρατηρίων Παροχής Καυσίμων και Ενέργειας» της παρ. 7 του άρθρου 114 του ν. 4070/2012 (Α΄ 82), των λειτουργούντων πρατηρίων υγρών και αερίων καυσίμων εντός λιμενικής ζώνης και τουριστικών λιμένων (μαρίνες) της υπ’ αριθμ. κοινή υπουργική απόφαση 72983/6562/14/ (ΦΕΚ 88/Β΄/2015) των στεγασμένων σταθμών αυτοκινήτων με αντλίες καυσίμων του π.δ. 455/1976 (Α΄ 169), των παντός είδους πρατηρίων παροχής καυσίμων δημόσιας και ιδιωτικής χρήσης, καθώς και κάθε άλλη αναγκαία λεπτομέρεια.
Η απόφαση  Υ.Α. 44464/452/2019 (ΦΕΚ 2140 Β') τροποποιεί  7135/81/29-1-2019 (ΦΕΚ 714/τ.Β΄/2019)
Eναλλακτικά καύσιμα: LPG, LNG and CNG.
Τομέας Μεταφορών: Οδικό δίκτυο και Ναυσιπλοΐα.</t>
  </si>
  <si>
    <t>Καθορίζεται η διαδικασία και ο τρόπος σφράγισης των εγκαταστάσεων πρατηρίων αμιγώς υγραερίου (LPG), αμιγώς πεπιεσμένου φυσικού αερίου (CNG), καθώς και των μικτών πρατηρίων υγρών καυσίμων, υγραερίου (LPG) ή και πεπιεσμένου φυσικού αερίου (CNG), ή υπό οποιονδήποτε συνδυασμό αυτών.  
Η συγκεκριμένη Κ.Υ.Α αφορά τα εξής εναλλακτικά καύσιμα: LPG and CNG.</t>
  </si>
  <si>
    <t>Με την παρούσα απόφαση καθορίζονται:
α) οι ελάχιστες εσωτερικές και εξωτερικές αποστάσεις ασφαλείας των χαρακτηριστικών στοιχείων των εγκαταστάσεων των αμιγών ή μικτών πρατηρίων CNG,
β) οι όροι και οι προϋποθέσεις για την ασφαλή κατασκευή, λειτουργία, συντήρηση και επιθεώρηση των κτιριακών και ηλεκτρομηχανολογικών εγκαταστάσεων
των αμιγών ή μικτών πρατηρίων CNG,
γ) οι τεχνικές προδιαγραφές των κτιριακών και ηλεκτρομηχανολογικών εγκαταστάσεων των αμιγών ή μικτών πρατηρίων CNG
δ) το σύνολο των εγκαταστάσεων ενός αμιγούς ή μικτού πρατηρίου CNG, από τη βαλβίδα διακοπής στην είσοδο της εγκατάστασης, ως το ακροφύσιο τροφοδοσίας, περιλαμβανομένων και των λειτουργικών χώρων της.
Η συγκεκριμένη Κ.Υ.Α αφορά τα εξής εναλλακτικά καύσιμα: LPG and CNG.</t>
  </si>
  <si>
    <t>Με τον Ν.4513/2018 (ΦΕΚ 9Α') για τις ενεργειακές κοινότητες έγινε τροποποίηση του Ν. 4067/2012. Σύμφωνα με το άρθρο 20 του Ν. 4067/2012, επιτρέπεται η εγκατάσταση σταθμών φόρτισης σε δημόσιους κοινόχρηστους χώρους.</t>
  </si>
  <si>
    <t>Η παρούσα απόφαση καθορίζει και εξειδικεύει τις απαιτούμενες λεπτομέρειες εφαρμογής και τις τεχνικές προδιαγραφές του Εθνικού πλαισίου πολιτικής για την ανάπτυξη της αγοράς υποδομών εναλλακτικών καυσίμων στον τομέα των μεταφορών και για την υλοποίηση των σχετικών υποδομών, σύμφωνα με την παρ. 1 του άρθρου 3 του ν. 4439/2016 (Α΄ 222).
Η συγκεκριμένη Κ.Υ.Α αφορά το σύνολο των εναλλακτικών καυσίμων και το σύνολο του τομέα μεταφορών.</t>
  </si>
  <si>
    <t>Στο Κεφάλαιο Α ορίζονται οι ελάχιστες προδιαγραφές για τη δημιουργία υποδομών εναλλακτικών καυσίμων, περιλαμβανομένων των σημείων επαναφόρτισης των ηλεκτρικών οχημάτων και των σημείων ανεφοδιασμού φυσικού αερίου (LNG και CNG) και υδρογόνου. Επίσης, ορίζονται οι τεχνικές προδιαγραφές για την επαναφόρτιση, τα σημεία ανεφοδιασμού και προδιαγραφές για τον τρόπο με τον οποίο θα γίνεται η πληροφόρηση των χρηστών. Τέλος καθορίζεται διαδικασία απλοποίησης της αδειοδότησης πρατηρίων υγρών καυσίμων, αμιγώς υγραερίου και μικτών.
Στο Κεφάλαιο Β απλοποιήθηκε (με τη κατάργηση περιττών δικαιολογητικών και διαδικασιών, όπως είναι η διενέργεια αυτοψίας καταλληλότητας θέσης ακινήτου για τη χορήγηση άδειας ίδρυσης) και επιταχύνθηκε (με τη θέσπιση μέγιστων χρόνων χορήγησης άδειας ίδρυσης, άδειας λειτουργίας και αλλαγής δικαιούχου άδειας λειτουργίας και τη θεσμοθέτηση της διαδικασίας της «σιωπηρής» έγκρισης) η διαδικασία αδειοδότησης των πρατηρίων υγρών καυσίμων, καθώς και των μικτών πρατηρίων υγρών καυσίμων και υγραερίου (LPG).
Ο συγκεκριμένος νόμος αφορά  το σύνολο των εναλλακτικών καυσίμων και το σύνολο του τομέα μεταφορών.</t>
  </si>
  <si>
    <t>Η απόφαση, καθορίζει τις προδιαγραφές των μεθυλεστέρων λιπαρών οξέων (ΜΛΟ, FAME), οι οποίοι προορίζονται να χρησιμοποιηθούν, ως καύσιμο σε κινητήρες ντίζελ (βιοκαύσιμο) κτλ
Η συγκεκριμένη Κ.Υ.Α αφορά το σύνολο του τομέα μεταφορών.</t>
  </si>
  <si>
    <t>Αντικείμενο της παρούσας είναι ο καθορισμός των τεχνικών προδιαγραφών και των όρων υπό τους οποίους καθίσταται δυνατή η κίνηση με υγραέριο (LPG) αυτοκινήτων οχημάτων καθώς επίσης και οι όροι και οι προϋποθέσεις ελέγχου και ασφαλούς κυκλοφορίας των οχημάτων αυτών. Επιπλέον, ορίζονται νέες ρυθμίσεις για τη χρήση υγραερίου (LPG) σε πετρελαιοκίνητα οχήματα (διπλό καύσιμο).</t>
  </si>
  <si>
    <t>Καθορίζονται οι τεχνικές προδιαγραφές του ειδικού εξοπλισμού για τη χρήση πεπιεσμένου φυσικού αερίου (CNG) για την μετατροπή αυτοκινήτων οχημάτων σε αυτοκίνητα οχήματα διπλού καυσίμου, καθώς και οι όροι και οι προϋποθέσεις ελέγχου και ασφαλούς κυκλοφορίας αυτών. Διευθετείται η περίπτωση χρήσης του φυσικού αερίου (CNG) σε πετρελαιοκίνητα οχήματα (διπλό καύσιμο).</t>
  </si>
  <si>
    <t>Τίθεται η υποχρέωση ανάρτησης ειδικής σήμανσης στα σημεία λιανικής πώλησης μειγμάτων βιοκαυσίμων με προϊόντα διύλισης πετρελαίου σε ποσοστό που υπερβαίνει το 10% κατ’ όγκο από τους κατόχους άδειας λιανικής εμπορίας.
Σε ανάρτηση ειδικής σήμανσης υποχρεούνται και οι κάτοχοι άδειας διάθεσης βιοκαυσίμων που διαθέτουν αυτούσια βιοκαύσιμα σε τελικούς καταναλωτές.
Επιπλέον ρυθμίζονται θέματα σήμανσης για τις λοιπές κατ’ όγκο περιεκτικότητες προϊόντων διύλισης πετρελαίου σε βιοκαύσιμα.
Η συγκεκριμένη Υ.Α αφορά CNG και Biofuels. 
Αφορά το Οδικό δίκτυο και Ναυσιπλοϊα.</t>
  </si>
  <si>
    <t xml:space="preserve">Σύμφωνα με το άρθρο 53 του Ν.4277/2014 προστίθεται στον Ν.4001/2011 ο ορισμός του Φορέα Εκμετάλλευσης Υποδομών Φόρτισης Η/Ο ως το φυσικό ή νομικό πρόσωπο που δραστηριοποιείται στην εκμετάλλευση υποδομών φόρτισης για τις οποίες προμηθεύεται Ηλεκτρική Ενέργεια με σκοπό την παροχή υπηρεσιών φόρτισης Η/Ο. </t>
  </si>
  <si>
    <t>Αντικείμενο της απόφασης είναι ο καθορισμός των τεχνικών προδιαγραφών και των όρων υπό τους οποίους καθίσταται δυνατή η κίνηση με πεπιεσμένο φυσικό αέριο (Compressed Natural Gas - CNG) αυτοκινήτων οχημάτων καθώς επίσης και οι όροι και οι προϋποθέσεις ελέγχου και ασφαλούς κυκλοφορίας των οχημάτων αυτών. Η παρούσα απόφαση ισχύει για συστήματα μετασκευής, που προορίζονται για τοποθέτηση σε οχήματα κατηγοριών Μ και Ν, όπως ορίζονται στη Κ.Υ.Α. 29949/1841/09 (Β2112) και τα οποία μετατρέπονται σε οχήματα δύο καυσίμων (bi-fuel).</t>
  </si>
  <si>
    <t>Εγκρίνει Τεχνικό Κανονισμό με τίτλο «Τεχνικές Οδηγίες για την αποθήκευση και διακίνηση βιοκαυσίμων στις εγκαταστάσεις διυλιστηρίων και στις εγκαταστάσεις αποθήκευσης και διακίνησης πετρελαιοειδών προϊόντων».
Η συγκεκριμένη Υ.Α αφορά  το σύνολο του τομέα μεταφορών.</t>
  </si>
  <si>
    <t>Προώθηση  της χρήσης ενέργειας από ανανεώσιμες πηγές ενέργειας και εναρμόνιση με την Οδηγία
 2009/30/ΕΚ,  σχετικά με τις προδιαγραφές για τη βενζίνη, το ντίζελ και το πετρέλαιο εσωτερικής καύσης και την καθιέρωση μηχανισμού για την παρακολούθηση και τη μείωση των εκπομπών αερίων του θερμοκηπίου. Με τις διατάξεις  εναρμονίζεται η εθνική νομοθεσία προς τις διατάξεις των Άρθρων 2 και 7α έως 7ε της οδηγίας 98/70/ΕΚ, όπως τροποποιήθηκαν και προστέθηκαν με το Άρθρο 1 της Οδηγίας 2009/30/ΕΚ.
Ο συγκεκειμένος νόμος αφορά  το σύνολο του τομέα μεταφορών.</t>
  </si>
  <si>
    <t>Μεταφορά στο εθνικό δίκαιο της οδηγίας 2009/30/ΕΚ, εκτός των άρθρων 7α έως 7ε της οδηγίας 98/70/ΕΚ όπως τροποποιείται στο άρθρο 1 της οδηγίας 2009/30/ΕΚ.
Στόχος είναι η προσαρμογή της εθνικής νομοθεσίας, στον τομέα της ποιότητας καυσίμων βενζίνης και ντίζελ.
Η παρούσα απόφαση καθορίζει τις τεχνικές προδιαγραφές για λόγους υγείας και περιβάλλοντος για τα καύσιμα που χρησιμοποιούνται στα οδικά οχήματα και τα μη οδικά κινητά μηχανήματα, τους γεωργικούς και δασικούς ελκυστήρες και τα σκάφη αναψυχής όταν δεν βρίσκονται στη θάλασσα, λαμβανομένων υπόψη των τεχνικών απαιτήσεων των κινητήρων αυτών.
Η συγκεκριμένη Κ.Υ.Α αφορά τον τομέα του Οδικού δικτύου και της Ναυσιπλοϊας.</t>
  </si>
  <si>
    <t>Καθορίζονται οι διαδικασίες πιστοποίησης και επαλήθευσης συμμόρφωσης με τα κριτήρια αειφορίας των βιοκαυσίμων και βιορευστών.</t>
  </si>
  <si>
    <t>Σκοπός της παρούσας απόφασης είναι η καθιέρωση των προδιαγραφών, λοιπών απαιτήσεων και μεθόδων δοκιμών της βιοαιθανόλης, η οποία διατίθεται στην ελληνική αγορά και προορίζεται να χρησιμοποιηθεί ως βιοσυστατικό στη βενζίνη κίνησης οχημάτων, σε ποσοστό που είναι σύμφωνο με τις απαιτήσεις του προτύπου ΕΛΟΤ ΕΝ 228 «Καύσιμα αυτοκινήτων − Αμόλυβδη βενζίνη− Απαιτήσεις και μέθοδοι δοκιμής».
Το εναλλακτικό καύσιμο είναι η Βιοθανόλη.</t>
  </si>
  <si>
    <t>Στο δακτύλιο που έχει καθορισθεί με την παράγραφο 1 της υπ’ αρ. ΔΜΕΟ/οικ./3019/οτ/0967/Φ.911/2011 απόφαση των Υπουργών Υποδομών, Μεταφορών και Δικτύων και Προστασίας του Πολίτη «Μέτρα Περιορισμού Κυκλοφορίας οχημάτων στο κέντρο της Αθήνας» (Β΄ 1640) επιτρέπεται η κυκλοφορία χωρίς κανένα περιορισμό:
α) των ηλεκτρικών οχημάτων και των οχημάτων που πληρούν εκ κατασκευής τις διατάξεις του Κανονισμού 715/2007 (Euro 5 και Euro 6) ή μεταγενέστερου εφόσον εκπέμπουν διοξείδιο του άνθρακα λιγότερο από 140g/km, ανεξαρτήτως του καυσίμου που χρησιμοποιούν (βενζίνη,πετρέλαιο, υγραέριο ή συμπιεσμένο φυσικό αέριο),
β) των οχημάτων με υβριδικό χαρακτήρα (ηλεκτρικό ή συμβατικού καυσίμου) και των οχημάτων που χρησιμοποιούν για την κίνηση τους αέρια καύσιμα (υγραέριο ή φυσικό αέριο) και τεχνολογίας Euro 4 εφόσον εκπέμπουν διοξείδιο του άνθρακα λιγότερο από 140g/km.
Τα εναλλακτικά καύσιμα που αφορά: Ηλεκτρισμός, LPG, CNG.</t>
  </si>
  <si>
    <t>Ενσωμάτωση της Οδηγίας 2009/72/ΕΚ "Σχετικά με τους κοινούς κανόνες για την εσωτερική αγορά ηλεκτρικής ενέργειας και για την κατάργηση της Οδηγίας 2003/54/ΕΚ" και της Οδηγίας 2009/73/ΕΚ "Σχετικά με τους κοινούς κανόνες για την εσωτερική αγορά Φυσικού Αερίου και την κατάργηση της Οδηγίας 2003/55/ΕΚ".
Καθορίζονται κανόνες για τις δραστηριότητες της παραγωγής, προμήθειας, αγοράς, μεταφοράς και διανομής Φ.Α. και ηλεκτρικής ενέργειας, καθώς και της αποθήκευσης και της υγροποίησης Φ.Α. και της αεριοποίησης υγροποιημένου Φ.Α εντός της Ελληνικής Επικράτειας. Οι δραστηριότητες αυτές είναι κοινής ωφέλειας και τελούν υπό την εποπτεία του Κράτους.
Αφορά το σύνολο των εναλλακτικών καυσίμων και το σύνολο του τομέα μεταφορών.</t>
  </si>
  <si>
    <t>Σκοπός του παρόντος Προεδρικού Διατάγματος είναι να καθορίσει τους όρους, τις προϋποθέσεις και τη διαδικασία για τη χορήγηση της άδειας άσκησης επαγγέλματος τεχνίτη συσκευών αερίων καυσίμων για την κίνηση αυτοκινήτων, καθώς και την αντικατάσταση της άδειας τεχνίτη συσκευών υγραερίου αυτοκινήτων του άρθρου 2 παρ. 2ιγ του ν. 1575/85, όπως ισχύει, σε τεχνίτη συσκευών αερίων καυσίμων για την κίνηση αυτοκινήτων.
Αφορά τα εναλλακτικά καύσιμα: LPG και CNG.</t>
  </si>
  <si>
    <t>Καθορίστηκαν οι όροι και οι προϋποθέσεις, καθώς και οι τεχνικές προδιαγραφές για την ίδρυση και λειτουργία πρατηρίων αμιγώς υγραερίου (LPG) ή μικτών πρατηρίων (βενζίνη, πετρέλαιο και υγραέριο). Με το Κεφάλαιο Β του Ν. 4439/2016 (Α’ 222) απλοποιήθηκε (με τη κατάργηση περιττών δικαιολογητικών και διαδικασιών, όπως είναι η διενέργεια αυτοψίας καταλληλότητας θέσης ακινήτου για τη χορήγηση άδειας ίδρυσης) και επιταχύνθηκε (με τη θέσπιση μέγιστων χρόνων χορήγησης άδειας ίδρυσης, άδειας λειτουργίας και αλλαγής δικαιούχου άδειας λειτουργίας και τη θεσμοθέτηση της διαδικασίας της «σιωπηρής» έγκρισης) η διαδικασία αδειοδότησης των μικτών πρατηρίων υγρών καυσίμων και υγραερίου (LPG).</t>
  </si>
  <si>
    <t>Νέος οικοδομικός κανονισμός- Άδεια εγκατάστασης σταθμών φόρτισης Η/Ο σε δημόσιους χώρους.</t>
  </si>
  <si>
    <t>Καθορισμός τεχνικών προδιαγραφών του ειδικού εξοπλισμού με τον οποίο καθίσταται δυνατή η χρησιμοποίηση πεπιεσμένου φυσικού αερίου (CNG) για την μετατροπή αυτοκινήτων οχημάτων, σε αυτοκίνητα οχήματα διπλού καυσίμου και οι όροι και οι προϋποθέσεις ελέγχου και ασφαλούς κυκλοφορίας αυτών.</t>
  </si>
  <si>
    <t>Νέο Ρυθμιστικό Σχέδιο Αθήνας- Αττικής και άλλες διατάξεις- Ορισμός Φορέα Εκμετάλλευσης Υποδομών Φόρτισης Ηλεκτρικών Οχημάτων και προσδιορισμός πεδίου δραστηριοποίησης.</t>
  </si>
  <si>
    <t xml:space="preserve">Kαθορισμός τεχνικών προδιαγραφών του ειδικού εξοπλισμού με τον οποίο καθίσταται δυνατή η χρησιμοποίηση πεπιεσμένου φυσικού αερίου (CNG) για την κίνηση αυτοκινήτων οχημάτων και όροι και προϋποθέσεις ελέγχου και ασφαλούς κυκλοφορίας αυτών. </t>
  </si>
  <si>
    <t>Παραγωγή Ηλεκτρικής Ενέργειας από Ανανεώσιμες Πηγές Ενέργειας και Συμπαραγωγή Ηλεκτρισμού και θερμότητας Υψηλής Απόδοσης και λοιπές διατάξεις.</t>
  </si>
  <si>
    <t>Οργάνωση της αγοράς πετρελαιοειδών και άλλες διατάξεις.</t>
  </si>
  <si>
    <t xml:space="preserve">ΕΛΟΤ ΕΝ 62196-1           </t>
  </si>
  <si>
    <t>Ρευματοδότες, ρευματολήπτες, συνδετήρες οχημάτων και 
υποδοχές οχημάτων ‐ Αγώγιμη φόρτιση ηλεκτρικών 
οχημάτων ‐ Μέρος 1: Γενικές απαιτήσεις.</t>
  </si>
  <si>
    <t>ΕΛΟΤ ΕΝ 62196-2</t>
  </si>
  <si>
    <t xml:space="preserve">Ρευματοδότες, ρευματολήπτες, συνδετήρες οχημάτων και 
υποδοχές οχημάτων ‐ Αγώγιμη φόρτιση ηλεκτρικών 
οχημάτων ‐ Μέρος 2: Διαστασιακές απαιτήσεις 
συμβατότητας και εναλλαξιμότητας για συσκευές με 
ακίδες και υποδοχές για εναλλασσόμενο ρεύμα. </t>
  </si>
  <si>
    <t>ΕΛΟΤ ΕΝ 62196-3</t>
  </si>
  <si>
    <t>ISO/TS 20100</t>
  </si>
  <si>
    <t>Τεχνικές προδιαγραφές υπαίθριων σημείων ανεφοδιασμού με υδρογόνο, και χρησιμοποιούμενων αλγόριθμων και εξοπλισμών ανεφοδιασμού.</t>
  </si>
  <si>
    <t>ISO 14687-2</t>
  </si>
  <si>
    <t>Τεχνικές προδιαγραφές για την καθαρότητα του υδρογόνου που διανέμεται από τα σημεία ανεφοδιασμού.</t>
  </si>
  <si>
    <t>ISO 17268</t>
  </si>
  <si>
    <t>Προδιαγραφές εξοπλισμού σύνδεσης για ανεφοδιασμό μηχανοκίνητων οχημάτων που κινούνται με αέριο υδρογόνο.</t>
  </si>
  <si>
    <t>ISO 14469</t>
  </si>
  <si>
    <t>Καθορισμός εξοπλισμού ανεφοδιασμού για οδικά οχήματα που χρησιμοποιούν CNG.</t>
  </si>
  <si>
    <t>ΕΛΟΤ ΗD 384</t>
  </si>
  <si>
    <t>Απαιτήσεις για ηλεκτρικές εγκαταστάσεις.</t>
  </si>
  <si>
    <t>Παροχή ηλεκτρικής ενέργειας από ξηράς σε πλοία θαλάσσιας ναυσιπλοίας, συμπεριλαμβανομένου του σχεδιασμού, της εγκατάστασης και της δοκιμής των συστημάτων.</t>
  </si>
  <si>
    <t>Ρευματοδότες, ρευματολήπτες, συνδετήρες οχημάτων και υποδοχές οχημάτων ‐ Αγώγιμη φόρτιση ηλεκτρικών  οχημάτων ‐ Μέρος 3: Διαστασιακές απαιτήσεις  συμβατότητας και εναλλαξιμότητας για συζεύκτες οχημάτων με  ακίδες και υποδοχές για συνεχές και εναλασσόμενο/συνεχές ρεύμα.</t>
  </si>
  <si>
    <t>Όροι και προϋποθέσεις εγκατάστασης και λειτουργίας πρατηρίων διανομής υγραερίου.</t>
  </si>
  <si>
    <t xml:space="preserve"> ΕΝ 14678-1:2013</t>
  </si>
  <si>
    <t>ISO 16923:2016</t>
  </si>
  <si>
    <t>EN ISO 13686</t>
  </si>
  <si>
    <t>Σταθμοί ανεφοδιασμού οχημάτων με πεπιεσμένο φυσικό αέριο.</t>
  </si>
  <si>
    <t>Καθορισμός ποιότητας.</t>
  </si>
  <si>
    <t>ISO CD 15403</t>
  </si>
  <si>
    <t>EN 14382</t>
  </si>
  <si>
    <t>Συσκευές ασφαλείας για πίεση αερίων αναφορικά με πρατήρια - σταθμούς παροχής πεπιεσμένου φυσικού αερίου και εγκαταστάσεις. Συσκευές ασφαλείας διακοπής λειτουργίας αερίου για πίεση εισόδου έως 100 bar.</t>
  </si>
  <si>
    <t>EN 50110-1</t>
  </si>
  <si>
    <t>Κανονισμός ΟΕΕ/ΗΕ αριθ. 110 (που αναφέρεται στο ISO 14469, μέρη Ι και ΙΙ)</t>
  </si>
  <si>
    <t>Συνδετήρες/Υποδοχές CNG.</t>
  </si>
  <si>
    <t>Λειτουργία ηλεκτρικών εγκαταστάσεων.</t>
  </si>
  <si>
    <t>Προσδιορισμός της ποιότητας του φυσικού αερίου για χρήση ως πεπιεσμένο καύσιμο για οχήματα.</t>
  </si>
  <si>
    <t>ISO 20519</t>
  </si>
  <si>
    <t>EMSA (2018)</t>
  </si>
  <si>
    <t>ISO 18683</t>
  </si>
  <si>
    <t>ISO 16901:2015</t>
  </si>
  <si>
    <t>ICS</t>
  </si>
  <si>
    <t>IACS</t>
  </si>
  <si>
    <t>SGMF</t>
  </si>
  <si>
    <t>EN 1532</t>
  </si>
  <si>
    <t>Εγκατάσταση και εξοπλισμός για LNG - 
Διασύνδεση πλοίου με ξηρά.</t>
  </si>
  <si>
    <t>ΕΛΟΤ EN 590</t>
  </si>
  <si>
    <t>ΕΛΟΤ EN 14214+A1</t>
  </si>
  <si>
    <t>ΕΛΟΤ EN 15376</t>
  </si>
  <si>
    <t>ΕΛΟΤ ΕΝ 3170
ΕΛΟΤ ΕΝ 3171</t>
  </si>
  <si>
    <t>ISO 15501</t>
  </si>
  <si>
    <t>ISO 19078</t>
  </si>
  <si>
    <t>Τεχνολογία πλοίων και θαλάσσια τεχνολογία - Προδιαγραφές για την ανεφοδιασμό πλοίων με υγροποιημένο φυσικό αέριο.</t>
  </si>
  <si>
    <t>Καθοδήγηση σχετικά με την τροφοδοσία ΥΦΑ σε λιμενικές αρχές και διοικήσεις.</t>
  </si>
  <si>
    <t>Κατευθυντήριες γραμμές για τα συστήματα και τις εγκαταστάσεις για την προμήθεια ΥΦΑ ως καυσίμου σε πλοία.</t>
  </si>
  <si>
    <t>Καθοδήγηση σχετικά με την εκτίμηση κινδύνου κατά τον σχεδιασμό παράλιων εγκαταστάσεων υγροποιημένου φυσικού αερίου, συμπεριλαμβανομένης της διασύνδεσης πλοίου/ξηράς.</t>
  </si>
  <si>
    <t>Οδηγός ασφάλειας δεξαμενόπλοιων
(Υγροποιημένο αέριο).</t>
  </si>
  <si>
    <t>Rec 142 Κατευθυντήριες γραμμές για την αποθήκευση LNG.</t>
  </si>
  <si>
    <t>Oδηγίες ασφαλείας σχετικά με τον αναεφοδιασμό των πλοίων με αέριο ως θαλάσσιο καύσιμο.</t>
  </si>
  <si>
    <t>Καύσιμα αυτοκίνησης ‐ Ντίζελ ‐ Απαιτήσεις και μέθοδοι 
δοκιμής.</t>
  </si>
  <si>
    <t>Υγρά προϊόντα πετρελαίου ‐ Μεθυλεστέρες λιπαρών οξέων  (FAME) για κινητήρες ντήζελ και εφαρμογές θέρμανσης ‐ Απαιτήσεις και μέθοδοι δοκιμής.</t>
  </si>
  <si>
    <t>Καύσιμα αυτοκίνησης ‐ Αιθανόλη ως συστατικό ανάμειξης της βενζίνης ‐ Απαιτήσεις και μέθοδοι δοκιμής.</t>
  </si>
  <si>
    <t>Δειγματοληψία του βιοντίζελ.</t>
  </si>
  <si>
    <t>Πετρελαϊκά προϊόντα - Καύσιμα (κλάση F) - Προδιαγραφές καυσίμων πλοίων.</t>
  </si>
  <si>
    <t>Οδικά οχήματα - Συστήματα καυσίμου πεπιεσμένου φυσικού αερίου (CNG) - Μέρος 2: Μέθοδοι δοκιμής.</t>
  </si>
  <si>
    <t>IEC/ISO/IEEE 80005-1</t>
  </si>
  <si>
    <t>Κύλινδροι αερίου - Έλεγχος της εγκατάστασης του κυλίνδρου και επανεξέταση των κυλίνδρων υψηλής πίεσης για την αποθήκευση φυσικού αερίου επί του πλοίου ως καυσίμου για αυτοκίνητα.</t>
  </si>
  <si>
    <t xml:space="preserve">Εξοπλισμός LPG και εξαρτήματα. Κατασκευή και απόδοση εξοπλισμού LPG για σταθμούς πλήρωσης αυτοκινήτων. </t>
  </si>
  <si>
    <t>Μέτρα για την αντιμετώπιση του νέφους και πολεοδομικές ρυθμίσεις</t>
  </si>
  <si>
    <t>Ν. 2052/1992
(ΦΕΚ 94 Α')</t>
  </si>
  <si>
    <t>N. 2459/1997
(ΦΕΚ 17 Α')</t>
  </si>
  <si>
    <t>Κατάργηση φορολογικών απαλλαγών και άλλες διατάξεις</t>
  </si>
  <si>
    <t>Ν. 2960/2001
(ΦΕΚ 265 Α')</t>
  </si>
  <si>
    <t>M1.3</t>
  </si>
  <si>
    <t>Εθνικός Τελωνειακός Κώδικας</t>
  </si>
  <si>
    <t>Κ.Υ.Α. ΔΜΕΟ 1889/Φ.911/2003
(ΦΕΚ 1140 Β')</t>
  </si>
  <si>
    <t>Μέτρα περιορισμού κυκλοφορίας οχημάτων στο κέντρο της Αθήνας</t>
  </si>
  <si>
    <t>M1.4</t>
  </si>
  <si>
    <t>M1.5</t>
  </si>
  <si>
    <t>Ν. 3986/2011
(ΦΕΚ 152 Α')</t>
  </si>
  <si>
    <t xml:space="preserve">Επείγοντα Μέτρα Εφαρμογής Μεσοπρόθεσμου Πλαισίου Δημοσιονομικής Στρατηγικής 2012−2015. </t>
  </si>
  <si>
    <t>Ν. 4211/2013
(ΦΕΚ 256 Α')</t>
  </si>
  <si>
    <t>Εξαίρεση των ηλεκτρικών οχημάτων από τον φόρο πολυτέλειας</t>
  </si>
  <si>
    <t>M1.6</t>
  </si>
  <si>
    <t>Κεφάλαιο Α' Διατάξεις για τα οχήματα
'Αρθρο 2 Κίνητρα:
Παράγραφος 9α: Τα ηλεκτροκίνητα αυτοκίνητα ή υβριδικά με κινητήρα του οποίου οι εκπομπές ρύπων είναι σύμφωνες με τις εκάστοτε ισχύουσες διατάξεις για τα οχήματα αντιρρυπαντικής τεχνολογίας, δεν υπόκεινται σε ειδικό φόρο κατανάλωσης, εφάπαξ πρόσθετο ειδικό τέλος και τέλη κυκλοφορίας.
Παράγραφος 9β: Με κοινή απόφαση των Υπουργών Προεδρίας της Κυβέρνησης, Περιβάλλοντος, Χωροταξίας και Δημοσίων Έργων και Μεταφορών και Επικοινωνιών δύναται να επιβάλλεται η χρήση των αυτοκινήτων του προηγούμενου εδαφίου σε φορείς του ευρύτερου δημόσιου τομέα ή σε οργανισμούς και επιχειρήσεις, που ελέγχονται από το Δημόσιο.</t>
  </si>
  <si>
    <t>Κεφάλαιο Α' Κατάργηση φορολογικών απαλλαγών και εκπτώσεων
Άρθρο 5 Κατάργηση απαλλαγών από τα τέλη κυκλοφορίας:
Καταργούνται απαλλαγές από τα τέλη κυκλοφορίας στις οποίες όμως δεν περιλαμβάνεται η απαλλαγή των ηλεκτροκίνητων ή υβριδικών αυτοκινήτων.
Άρθρο 6 Κατάργηση απαλλαγών από τους ειδικούς φόρους κατανάλωσης και άλλες κατηγορίες φόρων και τελών:
Καταργούνται οι απαλλαγές από το εφάπαξ Πρόσθετο Ειδικό τέλος Ταξινόμησης.</t>
  </si>
  <si>
    <t>Παράγραφος 2 λδ: Όλα τα αυτοκίνητα υβριδικής τεχνολογίας εξαιρούνται των περιορισμών κυκλοφορίας (δακτύλιος).</t>
  </si>
  <si>
    <t>Άρθρο 35, όπως τροποποιήθηκε με την Παρ.2 Άρθρο 46 ΝΟΜΟΣ 4410/2016.                       Τέλη Κυκλοφορίας:
-Τα υβριδικά επιβατικά αυτοκίνητα ιδιωτικής και δημόσιας χρήσης έως 1.929 κ.εκ., που έχουν ταξινομηθεί στην Ελλάδα για πρώτη φορά έως την 31.10.2010, απαλλάσσονται των τελών κυκλοφορίας
-Για τα υβριδικά επιβατικά αυτοκίνητα ιδιωτικής και δημόσιας χρήσης άνω των 1.929 κ.εκ., που έχουν ταξινομηθεί στην Ελλάδα για πρώτη φορά έως την 31.10.2010, τα τέλη κυκλοφορίας που επιβάλλονται αναλογούν στο ήμισυ των τελών των αντίστοιχων συμβατικών οχημάτων.
-Για τα πιο πάνω οχήματα, ανεξάρτητα κυλινδρισμού κινητήρα, που ταξινομούνται για πρώτη φορά στην Ελλάδα από την 1.11.2010 και μετά, τα τέλη κυκλοφορίας προσδιορίζονται με βάση τις εκπομπές διοξειδίου του άνθρακα.
-Τα επιβατικά ηλεκτροκίνητα και υδρογόνου αυτοκίνητα ιδιωτικής και δημόσιας χρήσης, που έχουν ταξινομηθεί στην Ελλάδα για πρώτη φορά έως την 31.10.2010, απαλλάσσονται των τελών κυκλοφορίας. Για τα οχήματα αυτά, που ταξινομούνται για πρώτη φορά στην Ελλάδα από την 1.11.2010 και μετά, τα τέλη κυκλοφορίας προσδιορίζονται με βάση τις εκπομπές διοξειδίου του άνθρακα..
- Οι υβριδικές δίκυκλες και τρίκυκλες μοτοσικλέτες ιδιωτικής και δημόσιας χρήσης έως 1.929 κ.εκ., ανεξάρτητα από την ημερομηνία της πρώτης ταξινόμησής τους στην Ελλάδα, απαλλάσσονται των τελών κυκλοφορίας.
- Για τις υβριδικές δίκυκλες και τρίκυκλες μοτοσικλέτες ιδιωτικής και δημόσιας χρήσης, άνω των 1.929 κ.εκ., ανεξάρτητα από την ημερομηνία της πρώτης ταξινόμησής τους στην Ελλάδα, τα τέλη κυκλοφορίας που επιβάλλονται αναλογούν στο ήμισυ των τελών των αντίστοιχων συμβατικών οχημάτων.
- Οι επιβατικές ηλεκτροκίνητες και υδρογόνου δίκυκλες και τρίκυκλες μοτοσικλέτες ιδιωτικής και δημόσιας χρήσης, ανεξάρτητα από την ημερομηνία της πρώτης ταξινόμησής τους στην Ελλάδα, απαλλάσσονται των τελών κυκλοφορίας</t>
  </si>
  <si>
    <t>Άρθρο 121 Τέλος ταξινόμησης επιβατικών αυτοκίνητων ιδιωτικής χρήσης:
Παράγραφος 5, όπως τροποποιήθηκε με την Παρ.5 Άρθρο 59 ΝΟΜΟΣ 4389/2016:              Τα υβριδικά αυτοκίνητα απαλλάσσονται από το 50% του προβλεπόμενου από τις διατάξεις του άρθρου αυτού τέλους ταξινόμησης. Τα αμιγώς ηλεκτροκίνητα αυτοκίνητα δεν υπόκεινται στο προβλεπόμενο από τις διατάξεις του άρθρου αυτού τέλος ταξινόμησης.</t>
  </si>
  <si>
    <t>Στο άρθρο 114, θεσμοθετήθηκαν τα πρατήρια παροχής εναλλακτικών μορφών καυσίμων ως «Πρατήρια παροχής Καυσίμων και Ενέργειας». Στη συγκεκριμένη ομάδα πρατηρίων καυσίμων περιλαμβάνονται, τα μικτά ή αμιγώς υγραερίου πρατήρια καθώς και τα αμιγή πρατήρια φυσικού αερίου, ενώ προβλέπεται ότι τα πρατήρια αυτά μπορεί να διαθέτουν σε διερχόμενα τροχοφόρα οχήματα, πλέον των παραπάνω καυσίμων, αυτούσια βιοκαύσιμο (όπως βιοαιθανόλη και βιοντίζελ), ηλεκτρική ενέργεια και υδρογόνο, καθώς και λοιπούς εναλλακτικούς τύπους καυσίμων.
Με το άρθρο 15 του  Ν.4233/2014 (ΦΕΚ 22Α'), Κεφάλαιο 2 Ρυθμίσεις Θεμάτων Μεταφορών, και εν συνεχεία με το άρθρο 10  του Ν. 4439/2016  πραγματοποιήθηκε αντικατάσταση της παρ.7 του Άρθρου 114 του Ν. 4070/2012, σχετικά με τον καθορισμό θέσεων εγκατάστασης υποδομών φόρτισης. 
Ο συγκεκριμένος νόμος αναφέρεται στο σύνολο των εναλλακτικών καυσίμων.</t>
  </si>
  <si>
    <t>Καθορίζονται οι όροι και προϋποθέσεις (χώρος, εσωτερική διάταξη, εξοπλισμός, μηχανήματα) και η διαδικασία αδειοδότησης συνεργείων αερίων καυσίμων (LPG και CNG).
Αφορά τα ενναλακτικά καύσιμα του LPG και CNG.</t>
  </si>
  <si>
    <t>Σκοπός του νόμου αυτού είναι η ρύθμιση θεμάτων πετρελαϊκής πολιτικής της χώρας. Η παροχή υπηρεσιών και κάθε δραστηριότητα που έχει σχέση με τη διύλιση, εμπορία μεταφορά και αποθήκευση αργού πετρελαίου και πετρελαιοειδών προϊόντων υπάγεται στις διατάξεις του νόμου αυτού και εξυπηρετεί το γενικό συμφέρον.
Άρθρο 15Α: τα βιοκαύσιμα διατίθενται στην εγχώρια αγορά αυτούσια ή σε μείγμα με προϊόντα διύλισης αργού πετρελαίου εφόσον πληρούν τις τεχνικές προδιαγραφές που καθορίζονται με αποφάσεις του Ανώτατου Χημικού Συμβουλίου (ΑΧΣ).
Άρθρο 5Α, όπως τροποποιήθηκε και ισχύει με το άρθρο 80 του Ν. 4602/2019 σχετικά με την  Άδεια Διάθεσης Βιοκαυσίμων: Ο κάτοχος της Άδειας Διάθεσης Βιοκαυσίμων μπορεί να διαθέτει αυτούσια βιοκαύσιμα και βιορευστά (υγρά καύσιμα για ενεργειακούς σκοπούς εκτός από κίνηση, τα οποία παράγονται από βιομάζα) στην εγχώρια αγορά, σε κατόχους άδειας διύλισης, άδειας εμπορίας κατηγορίας Α’ και σε τελικούς καταναλωτές.</t>
  </si>
  <si>
    <t>POSEIDON MED II</t>
  </si>
  <si>
    <t xml:space="preserve">ELEMED </t>
  </si>
  <si>
    <t>ΕΣΠΑ 2014-2020</t>
  </si>
  <si>
    <t>Το έργο στοχεύει να λάβει όλα τα αναγκαία
μέτρα για την υιοθέτηση του υγροποιημένου
φυσικού αερίου ως καυσίμου πλοίων στην
Ανατολική Μεσόγειο, καθιστώντας την Ελλάδα
έναν διεθνές θαλάσσιο κόμβο ανεφοδιασμού
και διανομής υγροποιημένου φυσικού αερίου
στη Νοτιοανατολική Ευρώπη.</t>
  </si>
  <si>
    <t>Το έργο σχετίζεται με την εισαγωγή της από
ξηράς παροχής ηλεκτρικής ενέργειας στο
Eastern Mediterranean corridor (χρήση coldironing και ηλεκτρισμού ως εναλλακτική λύση πρόωσης σε ακτοπλοϊκές συνδέσεις). Το έργο αποσκοπεί σε τεχνικές μελέτες και σχέδια
γύρω από υποδομές για το cold-ironing και για
την ηλεκτροδότηση και ηλεκτροκίνηση πλοίων,
καθώς και στην ανάλυση του κανονιστικού
πλαισίου, στη χρηματοοικονομική ανάλυση
μέσω μοντέλων και στην πιλοτική κατασκευή
εγκαταστάσεων ηλεκτροδότησης πλοίων στο
λιμάνι της Κυλλήνης.</t>
  </si>
  <si>
    <t>Από ξηράς παροχής ηλεκτρικής ενέργειας στην περιοχή της Ανατολικής Μεσογείου μέσω της εκτεταμένης χρήσης coldironing και την εισαγωγή του ηλεκτρισμού ως εναλλακτική λύση πρόωσης σε ακτοπλοϊκές συνδέσεις</t>
  </si>
  <si>
    <t xml:space="preserve"> Εφοδιασμός με LNG</t>
  </si>
  <si>
    <t>Έργο της Διυπουργικής Επιτροπής είναι η υποβολή προτάσεων για:                                                                                                     1. Την εκπόνηση εθνικού επιχειρησιακού σχεδίου για την ανάπτυξη της ηλεκτροκίνησης στην Ελληνική Επικράτεια μέχρι 30 Ιουνίου 2020.                                                                                            2. Την διαχείριση και στο συντονισμό όλων των ενεργειών και δράσεων που αφορούν στην προώθηση της ηλεκτροκίνησης στη χώρα.                                                                                                    3. Την αναθεώρηση των στόχων για την ηλεκτροκίνηση που συμπεριλαμβάνονται στο Εθνικό Σχέδιο για την Ενέργεια και το Κλίμα, καθώς και στο Εθνικό Πλαίσιο Πολιτικής για την Ανάπτυξη της αγοράς Υποδομών Εναλλακτικών Καυσίμων στον τομέα των Μεταφορών.                                                                                                                                                           4. Το σχεδιασμό έφαρμογής ολοκληρωμένου προγράμματος κινήτρων για τν προώθηση της διείσδυσης των ηλεκτρικών οχημάτων.                                                                                                        5.  Την καταγραφή εθνικών και ευρωπαικών χρηματοδοτικών εργαλείων με σκοπό την ένταξη δράσεων ηλεκτροκίνησης σε προγράμματα χρηματοδότησης.                                            6. Την αποτύπωση των εξελίξεων  του Ευρωπαικού πλαισίου                                                              7. Τη χωροταξία των υποδομών φόρτισης ανά την Επικράτεια                                                            8. Το ρυθμιστικό πλαίσιο των ηλεκτρικών σταθμών φόρτισης                                                          9. Την ανάδειξη προς υλοποίηση οποιωνδήποτε άλλων θεμάτων, που αφορούν στην ηλεκτροκίνηση.</t>
  </si>
  <si>
    <t>Κ.Υ.Α. ΥΠΕΝ/ΔΑΠΕΕΚ/95823/3190</t>
  </si>
  <si>
    <t>Σύσταση και  Συγκρότηση Διυπουργικής Επιτροπής για την υλοποίηση του Έργου "Προώθηση της ηλεκτροκίνησης στην Ελληνική επικράτεια".</t>
  </si>
  <si>
    <t>M1.7</t>
  </si>
  <si>
    <t>M1.8</t>
  </si>
  <si>
    <t>Καθορισμός των απαιτούμενων λεπτομερειών εφαρμογής και των τεχνικών προδιαγραφών  για την ανάπτυξη της αγοράς υποδομών εναλλακτικών καυσίμων στον τομέα των μεταφορών.</t>
  </si>
  <si>
    <t>Εθνικό Πλαίσιο Πολιτικής για την ανάπτυξη της αγοράς Υποδομών Εναλλακτικών Καυσίμων στον τομέα των Μεταφορών και την υλοποίηση των σχετικών υποδομών.</t>
  </si>
  <si>
    <t>Τροποποίηση του Ν. 3833/2010.</t>
  </si>
  <si>
    <t>Ρυθμίσεις Ηλεκτρονικών Επικοινωνιών, Μεταφορών, Δημοσίων Έργων και άλλες διατάξεις- Στο κεφάλαιο Β «Θέματα Εγκατάστασης Πρατηρίων Καυσίμων και λοιπές Διατάξεις».</t>
  </si>
  <si>
    <t>Σύστημα αειφορίας βιοκαυσίμων και βιορευστών.</t>
  </si>
  <si>
    <t>Καύσιμα Αυτοκινήτων - Αιθανόλη βιολογικής προέλευσης (βιοαιθανόλη) ως συστατικό ανάμειξης σε βενζίνη - Απαιτήσεις και Μέθοδοι Δοκιμών.</t>
  </si>
  <si>
    <t>Όροι και προϋποθέσεις αδειοδότησης συνεργείων αερίων καυσίμων (LPG, CNG).</t>
  </si>
  <si>
    <t>Μεταφέρεται στο ελληνικό δίκαιο η Οδηγία 2001/77/ΕΚ για την «προαγωγή της ηλεκτρικής ενέργειας που παράγεται από ανανεώσιμες πηγές ενέργειας στην εσωτερική αγορά ηλεκτρικής ενέργειας» και αφ’ ετέρου προωθείται, κατά προτεραιότητα, στην εσωτερική αγορά ηλεκτρικής ενέργειας, με κανόνες και αρχές, η παραγωγή ηλεκτρικής ενέργειας από Ανανεώσιμες Πηγές Ενέργειας (Α.Π.Ε.) και μονάδες Συμπαραγωγής Ηλεκτρισμού και θερμότητας Υψηλής Απόδοσης (Σ.Η.Θ.Υ.Α.). 
Οι εθνικοί στόχοι για τις Α.Π.Ε., με βάση την Οδηγία 2009/28/ΕΚ (EEL, 140/2009).</t>
  </si>
  <si>
    <t>Εφαρμογή σύμφωνα με την Υ.Α. 42863/438/ΦΕΚ Β 2040/4.6.2019.</t>
  </si>
  <si>
    <t>Εφαρμογή σύμφωνα με την Κ.Υ.Α. αριθμ. 71287/6443/31.12.2014.</t>
  </si>
  <si>
    <t>Εφαρμογή σύμφωνα με τον Ν. 4439/2016.</t>
  </si>
  <si>
    <t>Εφαρμογή σύμφωνα με την Υ.Α.  Φ.7.5/1816/88 /2004 ΦΕΚ Β' 470/5-3-2004.                                                        Για παράδειγμα στο συγκεκριμένο πρότυπο περιλαμβάνεται ο κανονισμός ηλεκτρολογικών εγκαταστάσεων για πρατήρια υγρών καυσίμων και σταθμών αυτοκινήτων με αντλίες υγρών καυσίμων σε ισόγεια κτιρίων με ορόφους.</t>
  </si>
  <si>
    <t>Εφαρμογή σύμφωνα με την Υ.Α. οικ.13935/930/2014 - ΦΕΚ 674/Β/18-3-2014.                       Το συγκεκριμένο αφορά τις προδιαγραφές ποιότητας συμπιεσμένου φυσικού αερίου (CNG), έτσι ώστε κατά τη συμπίεσή του να μην συμβαίνει συμπύκνωση και κατ' επέκταση αλλάξει η σύστασή του. Το πρότυπο αυτό εφαρμόζεται σε πρατήρια CNG (αμιγή ή μικτά).</t>
  </si>
  <si>
    <t xml:space="preserve">Εφαρμογή σύμφωνα με την Υ.Α. οικ.13935/930/2014 - ΦΕΚ 674/Β/18-3-2014. </t>
  </si>
  <si>
    <t>Εφαρμογή σύμφωνα με την Υ.Α. οικ.13935/930/2014 - ΦΕΚ 674/Β/18-3-2014.                       Αφορά στη λειτουργία αμιγών ή μικτών πρατηρίων διανομής πεπιεσμένου φυσικού αερίου (CNG, LPG - CNG).</t>
  </si>
  <si>
    <t>Εφαρμογή σύμφωνα με το Π.Δ.64/2019 - ΦΕΚ 103/Α/20-6-2019.</t>
  </si>
  <si>
    <t>Εφαρμογή σύμφωνα με το Π.Δ.64/2019 - ΦΕΚ 103/Α/20-6-2019.                                         Αφορά συστήματα και εγκαταστάσεις ανεφοδιασμού LNG.</t>
  </si>
  <si>
    <t>Εφαρμογή σύμφωνα με την Κ.Υ.Α. 52/2016 - ΦΕΚ 3953/Β/9-12-2016.</t>
  </si>
  <si>
    <t>Εφαρμογή σύμφωνα με την Υ.Α. Δ3/Α/οικ.15225/2013 - ΦΕΚ 2055/Β/23-8-2013.</t>
  </si>
  <si>
    <t>ISO 8217</t>
  </si>
  <si>
    <t>Εφαρμογή σύμφωνα με την Κ.Υ.Α. 53/2015 - φεκ 987/Β/11-4-2016.                                 Ειδικότερα, στην έκτη έκδοση του προτύπου ΕΝ ISO 8217:2017 που είναι σε ισχύ, έχει προστεθεί μια σειρά κατηγοριών αποσταγμάτων που επιτρέπεται να περιέχουν βιοκαύσιμα και υδρογονάνθρακες από συνθετικές πηγές ή ανανεώσιμες πηγές παρόμοιας σύνθεσης.</t>
  </si>
  <si>
    <t>Εφαρμογή σύμφωνα με την Υ.Α. 10852/715/14/2014  - ΦΕΚ 1466/Β/5-6-2014.</t>
  </si>
  <si>
    <t>Εφαρμογή σύμφωνα με Υ.Α. οικ.93067/1083 - ΦΕΚ/Β/5661/2018.</t>
  </si>
  <si>
    <t>M1.9</t>
  </si>
  <si>
    <t xml:space="preserve">LPG </t>
  </si>
  <si>
    <t>K.Y.A. 77226/1/2017 (ΦΕΚ 3824 Β')</t>
  </si>
  <si>
    <t>Αφορά ηλεκτρικά λεωφορεία και εκείνα που κινούνται με LNG.</t>
  </si>
  <si>
    <t>Αφορά όλους τους τομείς των μεταφορών.</t>
  </si>
  <si>
    <t>Ετήσιος δημόσιος προϋπολογισμός που διατίθεται για την ανάπτυξη υποδομών εναλλακτικών καυσίμων</t>
  </si>
  <si>
    <t>Ετήσιος δημόσιος προϋπολογισμός που διατίθεται για τη στήριξη μονάδων παραγωγής εναλλακτικών καυσίμων</t>
  </si>
  <si>
    <t>Άμεσα κίνητρα για την ανάπτυξη υποδομών ή για επενδύσεις σε έξυπνα δίκτυα</t>
  </si>
  <si>
    <t>Κίνητρα για την εισαγωγή νέων τεχνολογιών (κατασκευή ή αγορά)</t>
  </si>
  <si>
    <t>90 νέα ηλεκτρικά λεωφορεία, λεωφορεία ΥΦΑ και αντικατάσταση των λεωφορείων του στόλου με οχήματα εναλλακτικών καυσίμων.</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</si>
</sst>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2]\ * #,##0_-;\-[$€-2]\ * #,##0_-;_-[$€-2]\ * &quot;-&quot;_-;_-@_-"/>
  </numFmts>
  <fonts count="43" x14ac:knownFonts="1">
    <font>
      <sz val="11"/>
      <color theme="1"/>
      <name val="Calibri"/>
      <family val="2"/>
      <scheme val="minor"/>
    </font>
    <font>
      <sz val="11"/>
      <color theme="1"/>
      <name val="Calibri"/>
      <family val="2"/>
      <charset val="161"/>
      <scheme val="minor"/>
    </font>
    <font>
      <sz val="11"/>
      <color theme="1"/>
      <name val="Calibri"/>
      <family val="2"/>
      <charset val="238"/>
      <scheme val="minor"/>
    </font>
    <font>
      <sz val="11"/>
      <color rgb="FFFF0000"/>
      <name val="Calibri"/>
      <family val="2"/>
      <scheme val="minor"/>
    </font>
    <font>
      <b/>
      <sz val="11"/>
      <color theme="1"/>
      <name val="Calibri"/>
      <family val="2"/>
      <scheme val="minor"/>
    </font>
    <font>
      <b/>
      <sz val="11"/>
      <color theme="1"/>
      <name val="Calibri"/>
      <family val="2"/>
    </font>
    <font>
      <b/>
      <sz val="11"/>
      <color rgb="FF333333"/>
      <name val="Calibri"/>
      <family val="2"/>
    </font>
    <font>
      <b/>
      <sz val="9"/>
      <color theme="1"/>
      <name val="Calibri"/>
      <family val="2"/>
      <scheme val="minor"/>
    </font>
    <font>
      <sz val="9"/>
      <color theme="1"/>
      <name val="Calibri"/>
      <family val="2"/>
      <scheme val="minor"/>
    </font>
    <font>
      <b/>
      <sz val="11"/>
      <color rgb="FFFF0000"/>
      <name val="Calibri"/>
      <family val="2"/>
      <scheme val="minor"/>
    </font>
    <font>
      <b/>
      <sz val="10"/>
      <color rgb="FF333333"/>
      <name val="Calibri"/>
      <family val="2"/>
    </font>
    <font>
      <b/>
      <sz val="10"/>
      <color theme="1"/>
      <name val="Calibri"/>
      <family val="2"/>
      <scheme val="minor"/>
    </font>
    <font>
      <b/>
      <sz val="11"/>
      <name val="Calibri"/>
      <family val="2"/>
      <scheme val="minor"/>
    </font>
    <font>
      <sz val="11"/>
      <name val="Calibri"/>
      <family val="2"/>
      <scheme val="minor"/>
    </font>
    <font>
      <sz val="10"/>
      <color theme="1"/>
      <name val="Calibri"/>
      <family val="2"/>
      <scheme val="minor"/>
    </font>
    <font>
      <b/>
      <sz val="10"/>
      <color rgb="FFFF0000"/>
      <name val="Calibri"/>
      <family val="2"/>
      <scheme val="minor"/>
    </font>
    <font>
      <b/>
      <sz val="12"/>
      <color theme="1"/>
      <name val="Calibri"/>
      <family val="2"/>
      <scheme val="minor"/>
    </font>
    <font>
      <b/>
      <sz val="12"/>
      <name val="Calibri"/>
      <family val="2"/>
      <scheme val="minor"/>
    </font>
    <font>
      <b/>
      <sz val="10"/>
      <name val="Calibri"/>
      <family val="2"/>
    </font>
    <font>
      <sz val="10"/>
      <name val="Calibri"/>
      <family val="2"/>
      <scheme val="minor"/>
    </font>
    <font>
      <sz val="10"/>
      <name val="Calibri"/>
      <family val="2"/>
    </font>
    <font>
      <b/>
      <sz val="10"/>
      <name val="Calibri"/>
      <family val="2"/>
      <scheme val="minor"/>
    </font>
    <font>
      <u/>
      <sz val="11"/>
      <color theme="10"/>
      <name val="Calibri"/>
      <family val="2"/>
      <scheme val="minor"/>
    </font>
    <font>
      <u/>
      <sz val="11"/>
      <color theme="11"/>
      <name val="Calibri"/>
      <family val="2"/>
      <scheme val="minor"/>
    </font>
    <font>
      <b/>
      <sz val="11"/>
      <color theme="0"/>
      <name val="Calibri"/>
      <family val="2"/>
      <scheme val="minor"/>
    </font>
    <font>
      <i/>
      <sz val="11"/>
      <color theme="1"/>
      <name val="Calibri"/>
      <family val="2"/>
      <scheme val="minor"/>
    </font>
    <font>
      <b/>
      <sz val="10"/>
      <color theme="1"/>
      <name val="Calibri"/>
      <family val="2"/>
    </font>
    <font>
      <b/>
      <sz val="10"/>
      <color rgb="FF333333"/>
      <name val="Calibri"/>
      <family val="2"/>
      <scheme val="minor"/>
    </font>
    <font>
      <b/>
      <u/>
      <sz val="11"/>
      <color theme="10"/>
      <name val="Calibri"/>
      <family val="2"/>
      <scheme val="minor"/>
    </font>
    <font>
      <b/>
      <sz val="11"/>
      <name val="Calibri"/>
      <family val="2"/>
    </font>
    <font>
      <b/>
      <sz val="11"/>
      <color rgb="FF333333"/>
      <name val="Calibri"/>
      <family val="2"/>
      <scheme val="minor"/>
    </font>
    <font>
      <b/>
      <sz val="10"/>
      <name val="Calibri"/>
      <family val="2"/>
      <charset val="238"/>
    </font>
    <font>
      <b/>
      <u/>
      <sz val="11"/>
      <color theme="10"/>
      <name val="Calibri"/>
      <family val="2"/>
      <charset val="238"/>
      <scheme val="minor"/>
    </font>
    <font>
      <b/>
      <sz val="11"/>
      <color theme="1"/>
      <name val="Calibri"/>
      <family val="2"/>
      <charset val="238"/>
      <scheme val="minor"/>
    </font>
    <font>
      <sz val="11"/>
      <name val="Calibri"/>
      <family val="2"/>
      <charset val="238"/>
      <scheme val="minor"/>
    </font>
    <font>
      <i/>
      <sz val="10"/>
      <color theme="1"/>
      <name val="Calibri"/>
      <family val="2"/>
      <scheme val="minor"/>
    </font>
    <font>
      <sz val="10"/>
      <color theme="1"/>
      <name val="Calibri"/>
      <family val="2"/>
      <scheme val="minor"/>
    </font>
    <font>
      <sz val="11"/>
      <color theme="1"/>
      <name val="Calibri"/>
      <family val="2"/>
      <scheme val="minor"/>
    </font>
    <font>
      <sz val="10"/>
      <color rgb="FF333333"/>
      <name val="Calibri"/>
      <family val="2"/>
      <scheme val="minor"/>
    </font>
    <font>
      <sz val="10"/>
      <color theme="1"/>
      <name val="Calibri"/>
      <family val="2"/>
      <charset val="161"/>
      <scheme val="minor"/>
    </font>
    <font>
      <sz val="10"/>
      <name val="Calibri"/>
      <family val="2"/>
      <charset val="161"/>
      <scheme val="minor"/>
    </font>
    <font>
      <b/>
      <sz val="8"/>
      <color theme="1"/>
      <name val="Calibri"/>
      <family val="2"/>
      <scheme val="minor"/>
    </font>
    <font>
      <sz val="8"/>
      <color theme="1"/>
      <name val="Calibri"/>
      <family val="2"/>
      <scheme val="minor"/>
    </font>
  </fonts>
  <fills count="9">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theme="0" tint="-0.249977111117893"/>
        <bgColor indexed="64"/>
      </patternFill>
    </fill>
  </fills>
  <borders count="85">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right style="thin">
        <color auto="1"/>
      </right>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thin">
        <color auto="1"/>
      </bottom>
      <diagonal/>
    </border>
    <border>
      <left/>
      <right style="thin">
        <color auto="1"/>
      </right>
      <top style="thin">
        <color auto="1"/>
      </top>
      <bottom/>
      <diagonal/>
    </border>
    <border>
      <left style="medium">
        <color auto="1"/>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diagonal/>
    </border>
    <border>
      <left style="medium">
        <color auto="1"/>
      </left>
      <right/>
      <top/>
      <bottom/>
      <diagonal/>
    </border>
    <border>
      <left style="medium">
        <color auto="1"/>
      </left>
      <right style="thin">
        <color auto="1"/>
      </right>
      <top/>
      <bottom/>
      <diagonal/>
    </border>
    <border>
      <left/>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style="medium">
        <color auto="1"/>
      </right>
      <top/>
      <bottom style="medium">
        <color auto="1"/>
      </bottom>
      <diagonal/>
    </border>
    <border>
      <left style="medium">
        <color auto="1"/>
      </left>
      <right/>
      <top/>
      <bottom style="thin">
        <color auto="1"/>
      </bottom>
      <diagonal/>
    </border>
    <border>
      <left/>
      <right style="medium">
        <color auto="1"/>
      </right>
      <top style="medium">
        <color auto="1"/>
      </top>
      <bottom/>
      <diagonal/>
    </border>
    <border>
      <left style="medium">
        <color auto="1"/>
      </left>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top/>
      <bottom style="thin">
        <color auto="1"/>
      </bottom>
      <diagonal/>
    </border>
    <border>
      <left/>
      <right/>
      <top style="thin">
        <color auto="1"/>
      </top>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right style="medium">
        <color auto="1"/>
      </right>
      <top style="medium">
        <color auto="1"/>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thin">
        <color theme="4" tint="0.39997558519241921"/>
      </left>
      <right/>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bottom style="medium">
        <color auto="1"/>
      </bottom>
      <diagonal/>
    </border>
    <border>
      <left/>
      <right style="medium">
        <color auto="1"/>
      </right>
      <top/>
      <bottom/>
      <diagonal/>
    </border>
    <border>
      <left/>
      <right style="medium">
        <color auto="1"/>
      </right>
      <top/>
      <bottom style="thin">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theme="4" tint="0.39997558519241921"/>
      </left>
      <right style="thin">
        <color theme="4" tint="0.39997558519241921"/>
      </right>
      <top/>
      <bottom style="thin">
        <color theme="4" tint="0.39997558519241921"/>
      </bottom>
      <diagonal/>
    </border>
    <border>
      <left style="thin">
        <color auto="1"/>
      </left>
      <right/>
      <top style="medium">
        <color indexed="64"/>
      </top>
      <bottom/>
      <diagonal/>
    </border>
  </borders>
  <cellStyleXfs count="95">
    <xf numFmtId="0" fontId="0" fillId="0" borderId="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9" fontId="37" fillId="0" borderId="0" applyFont="0" applyFill="0" applyBorder="0" applyAlignment="0" applyProtection="0"/>
  </cellStyleXfs>
  <cellXfs count="872">
    <xf numFmtId="0" fontId="0" fillId="0" borderId="0" xfId="0"/>
    <xf numFmtId="0" fontId="0" fillId="0" borderId="0" xfId="0" applyAlignment="1">
      <alignment horizontal="center" vertical="center" wrapText="1"/>
    </xf>
    <xf numFmtId="0" fontId="0" fillId="0" borderId="1" xfId="0" applyBorder="1"/>
    <xf numFmtId="0" fontId="3" fillId="0" borderId="0" xfId="0" applyFont="1"/>
    <xf numFmtId="0" fontId="0" fillId="0" borderId="0" xfId="0" applyBorder="1" applyAlignment="1"/>
    <xf numFmtId="0" fontId="4" fillId="0" borderId="0" xfId="0" applyFont="1"/>
    <xf numFmtId="0" fontId="9" fillId="0" borderId="0" xfId="0" applyFont="1"/>
    <xf numFmtId="0" fontId="0" fillId="0" borderId="0" xfId="0" applyBorder="1"/>
    <xf numFmtId="0" fontId="8" fillId="0" borderId="0" xfId="0" applyFont="1" applyBorder="1"/>
    <xf numFmtId="0" fontId="8" fillId="0" borderId="0" xfId="0" applyFont="1"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Border="1" applyAlignment="1">
      <alignment horizontal="center" vertical="center"/>
    </xf>
    <xf numFmtId="0" fontId="15" fillId="0" borderId="0" xfId="0" applyFont="1"/>
    <xf numFmtId="0" fontId="3" fillId="0" borderId="0" xfId="0" applyFont="1" applyAlignment="1">
      <alignment horizontal="center" vertical="center" wrapText="1"/>
    </xf>
    <xf numFmtId="0" fontId="0" fillId="0" borderId="0" xfId="0" applyAlignment="1">
      <alignment vertical="top" wrapText="1"/>
    </xf>
    <xf numFmtId="0" fontId="0" fillId="0" borderId="0" xfId="0" applyBorder="1" applyAlignment="1">
      <alignment vertical="center"/>
    </xf>
    <xf numFmtId="0" fontId="9" fillId="0" borderId="0" xfId="0" applyFont="1" applyBorder="1"/>
    <xf numFmtId="0" fontId="7" fillId="0" borderId="0" xfId="0" applyFont="1" applyBorder="1" applyAlignment="1">
      <alignment horizontal="center" vertical="center"/>
    </xf>
    <xf numFmtId="0" fontId="16" fillId="0" borderId="0" xfId="0" applyFont="1" applyBorder="1" applyAlignment="1">
      <alignment vertical="center"/>
    </xf>
    <xf numFmtId="0" fontId="0" fillId="0" borderId="0" xfId="0" applyBorder="1" applyAlignment="1">
      <alignment vertical="center" wrapText="1"/>
    </xf>
    <xf numFmtId="0" fontId="4" fillId="0" borderId="0" xfId="0" applyFont="1" applyAlignment="1"/>
    <xf numFmtId="0" fontId="10" fillId="0" borderId="0" xfId="0" applyFont="1" applyBorder="1" applyAlignment="1">
      <alignment vertical="center" wrapText="1"/>
    </xf>
    <xf numFmtId="0" fontId="4" fillId="0" borderId="35" xfId="0" applyFont="1" applyBorder="1" applyAlignment="1">
      <alignment horizontal="center" vertical="center"/>
    </xf>
    <xf numFmtId="0" fontId="4" fillId="0" borderId="37" xfId="0" applyFont="1" applyBorder="1" applyAlignment="1">
      <alignment horizontal="center" vertical="center"/>
    </xf>
    <xf numFmtId="0" fontId="0" fillId="0" borderId="0" xfId="0" applyAlignment="1">
      <alignment wrapText="1"/>
    </xf>
    <xf numFmtId="0" fontId="0" fillId="0" borderId="0" xfId="0" applyAlignment="1"/>
    <xf numFmtId="0" fontId="25" fillId="0" borderId="0" xfId="0" applyFont="1" applyBorder="1"/>
    <xf numFmtId="0" fontId="4" fillId="0" borderId="0" xfId="0" applyFont="1" applyBorder="1"/>
    <xf numFmtId="0" fontId="24" fillId="0" borderId="0" xfId="0" applyFont="1" applyBorder="1" applyAlignment="1">
      <alignment vertical="center" wrapText="1"/>
    </xf>
    <xf numFmtId="0" fontId="0" fillId="0" borderId="0" xfId="0" applyAlignment="1">
      <alignment horizontal="left" vertical="top" wrapText="1"/>
    </xf>
    <xf numFmtId="0" fontId="0" fillId="0" borderId="0" xfId="0"/>
    <xf numFmtId="0" fontId="19" fillId="0" borderId="19" xfId="0" applyFont="1" applyBorder="1" applyAlignment="1">
      <alignment horizontal="right" vertical="center" wrapText="1"/>
    </xf>
    <xf numFmtId="0" fontId="19" fillId="0" borderId="43" xfId="0" applyFont="1" applyBorder="1" applyAlignment="1">
      <alignment horizontal="right" vertical="center" wrapText="1"/>
    </xf>
    <xf numFmtId="0" fontId="19" fillId="0" borderId="19" xfId="0" applyFont="1" applyBorder="1" applyAlignment="1">
      <alignment horizontal="right" vertical="center"/>
    </xf>
    <xf numFmtId="0" fontId="19" fillId="0" borderId="7" xfId="0" applyFont="1" applyBorder="1" applyAlignment="1">
      <alignment horizontal="right"/>
    </xf>
    <xf numFmtId="0" fontId="18" fillId="2" borderId="35" xfId="0" applyFont="1" applyFill="1" applyBorder="1" applyAlignment="1">
      <alignment vertical="center" wrapText="1"/>
    </xf>
    <xf numFmtId="3" fontId="20" fillId="0" borderId="6" xfId="0" applyNumberFormat="1" applyFont="1" applyBorder="1" applyAlignment="1">
      <alignment horizontal="right" vertical="center" wrapText="1"/>
    </xf>
    <xf numFmtId="3" fontId="20" fillId="0" borderId="1" xfId="0" applyNumberFormat="1" applyFont="1" applyBorder="1" applyAlignment="1">
      <alignment horizontal="right" vertical="center" wrapText="1"/>
    </xf>
    <xf numFmtId="3" fontId="20" fillId="0" borderId="29" xfId="0" applyNumberFormat="1" applyFont="1" applyBorder="1" applyAlignment="1">
      <alignment horizontal="right" vertical="center" wrapText="1"/>
    </xf>
    <xf numFmtId="3" fontId="20" fillId="0" borderId="7" xfId="0" applyNumberFormat="1" applyFont="1" applyBorder="1" applyAlignment="1">
      <alignment horizontal="right" vertical="center" wrapText="1"/>
    </xf>
    <xf numFmtId="3" fontId="19" fillId="0" borderId="6" xfId="0" applyNumberFormat="1" applyFont="1" applyBorder="1" applyAlignment="1">
      <alignment horizontal="right" vertical="center" wrapText="1"/>
    </xf>
    <xf numFmtId="3" fontId="19" fillId="0" borderId="1" xfId="0" applyNumberFormat="1" applyFont="1" applyBorder="1" applyAlignment="1">
      <alignment horizontal="right" vertical="center" wrapText="1"/>
    </xf>
    <xf numFmtId="3" fontId="19" fillId="0" borderId="29" xfId="0" applyNumberFormat="1" applyFont="1" applyBorder="1" applyAlignment="1">
      <alignment horizontal="right" vertical="center" wrapText="1"/>
    </xf>
    <xf numFmtId="3" fontId="19" fillId="0" borderId="1" xfId="0" applyNumberFormat="1" applyFont="1" applyFill="1" applyBorder="1" applyAlignment="1">
      <alignment horizontal="right" vertical="center"/>
    </xf>
    <xf numFmtId="3" fontId="19" fillId="0" borderId="7" xfId="0" applyNumberFormat="1" applyFont="1" applyFill="1" applyBorder="1" applyAlignment="1">
      <alignment horizontal="right" vertical="center"/>
    </xf>
    <xf numFmtId="3" fontId="19" fillId="0" borderId="7" xfId="0" applyNumberFormat="1" applyFont="1" applyBorder="1" applyAlignment="1">
      <alignment horizontal="right" vertical="center" wrapText="1"/>
    </xf>
    <xf numFmtId="3" fontId="19" fillId="0" borderId="6" xfId="0" applyNumberFormat="1" applyFont="1" applyBorder="1" applyAlignment="1">
      <alignment horizontal="right" vertical="center"/>
    </xf>
    <xf numFmtId="3" fontId="19" fillId="0" borderId="1" xfId="0" applyNumberFormat="1" applyFont="1" applyBorder="1" applyAlignment="1">
      <alignment horizontal="right" vertical="center"/>
    </xf>
    <xf numFmtId="3" fontId="19" fillId="0" borderId="7" xfId="0" applyNumberFormat="1" applyFont="1" applyBorder="1" applyAlignment="1">
      <alignment horizontal="right" vertical="center"/>
    </xf>
    <xf numFmtId="3" fontId="20" fillId="0" borderId="13" xfId="0" applyNumberFormat="1" applyFont="1" applyBorder="1" applyAlignment="1">
      <alignment horizontal="right" vertical="center" wrapText="1"/>
    </xf>
    <xf numFmtId="3" fontId="19" fillId="0" borderId="4" xfId="0" applyNumberFormat="1" applyFont="1" applyBorder="1" applyAlignment="1">
      <alignment horizontal="right" vertical="center" wrapText="1"/>
    </xf>
    <xf numFmtId="3" fontId="19" fillId="0" borderId="27" xfId="0" applyNumberFormat="1" applyFont="1" applyBorder="1" applyAlignment="1">
      <alignment horizontal="right" vertical="center" wrapText="1"/>
    </xf>
    <xf numFmtId="3" fontId="19" fillId="0" borderId="3" xfId="0" applyNumberFormat="1" applyFont="1" applyBorder="1" applyAlignment="1">
      <alignment horizontal="right" vertical="center" wrapText="1"/>
    </xf>
    <xf numFmtId="3" fontId="19" fillId="0" borderId="4" xfId="0" applyNumberFormat="1" applyFont="1" applyBorder="1" applyAlignment="1">
      <alignment horizontal="right" vertical="center"/>
    </xf>
    <xf numFmtId="3" fontId="19" fillId="0" borderId="5" xfId="0" applyNumberFormat="1" applyFont="1" applyBorder="1" applyAlignment="1">
      <alignment horizontal="right" vertical="center"/>
    </xf>
    <xf numFmtId="3" fontId="20" fillId="0" borderId="14" xfId="0" applyNumberFormat="1" applyFont="1" applyBorder="1" applyAlignment="1">
      <alignment horizontal="right" vertical="center" wrapText="1"/>
    </xf>
    <xf numFmtId="3" fontId="18" fillId="0" borderId="58" xfId="0" applyNumberFormat="1" applyFont="1" applyBorder="1" applyAlignment="1">
      <alignment horizontal="right" vertical="center" wrapText="1"/>
    </xf>
    <xf numFmtId="3" fontId="18" fillId="0" borderId="19" xfId="0" applyNumberFormat="1" applyFont="1" applyBorder="1" applyAlignment="1">
      <alignment horizontal="right" vertical="center" wrapText="1"/>
    </xf>
    <xf numFmtId="3" fontId="18" fillId="0" borderId="47" xfId="0" applyNumberFormat="1" applyFont="1" applyBorder="1" applyAlignment="1">
      <alignment horizontal="right" vertical="center" wrapText="1"/>
    </xf>
    <xf numFmtId="3" fontId="18" fillId="0" borderId="43" xfId="0" applyNumberFormat="1" applyFont="1" applyBorder="1" applyAlignment="1">
      <alignment horizontal="right" vertical="center" wrapText="1"/>
    </xf>
    <xf numFmtId="3" fontId="18" fillId="0" borderId="44" xfId="0" applyNumberFormat="1" applyFont="1" applyBorder="1" applyAlignment="1">
      <alignment horizontal="right" vertical="center" wrapText="1"/>
    </xf>
    <xf numFmtId="0" fontId="4" fillId="0" borderId="0" xfId="0" applyFont="1" applyAlignment="1">
      <alignment horizontal="left" vertical="center" wrapText="1"/>
    </xf>
    <xf numFmtId="0" fontId="21" fillId="0" borderId="19" xfId="0" applyFont="1" applyBorder="1" applyAlignment="1">
      <alignment horizontal="right" vertical="center"/>
    </xf>
    <xf numFmtId="0" fontId="19" fillId="0" borderId="44" xfId="0" applyFont="1" applyBorder="1" applyAlignment="1">
      <alignment horizontal="right"/>
    </xf>
    <xf numFmtId="0" fontId="12" fillId="0" borderId="0" xfId="0" applyFont="1"/>
    <xf numFmtId="3" fontId="20" fillId="0" borderId="64" xfId="0" applyNumberFormat="1" applyFont="1" applyFill="1" applyBorder="1" applyAlignment="1">
      <alignment horizontal="right" vertical="center"/>
    </xf>
    <xf numFmtId="0" fontId="12" fillId="0" borderId="35" xfId="0" applyFont="1" applyBorder="1" applyAlignment="1">
      <alignment horizontal="center" vertical="center" wrapText="1"/>
    </xf>
    <xf numFmtId="0" fontId="12" fillId="0" borderId="37" xfId="0" applyFont="1" applyBorder="1" applyAlignment="1">
      <alignment horizontal="center" vertical="center" wrapText="1"/>
    </xf>
    <xf numFmtId="0" fontId="0" fillId="0" borderId="0" xfId="0" applyAlignment="1">
      <alignment horizontal="left"/>
    </xf>
    <xf numFmtId="0" fontId="14" fillId="0" borderId="18" xfId="0" applyFont="1" applyFill="1" applyBorder="1" applyAlignment="1">
      <alignment vertical="top" wrapText="1"/>
    </xf>
    <xf numFmtId="0" fontId="14" fillId="0" borderId="1" xfId="0" applyFont="1" applyFill="1" applyBorder="1" applyAlignment="1">
      <alignment vertical="top" wrapText="1"/>
    </xf>
    <xf numFmtId="0" fontId="14" fillId="0" borderId="7" xfId="0" applyFont="1" applyFill="1" applyBorder="1" applyAlignment="1">
      <alignment vertical="top" wrapText="1"/>
    </xf>
    <xf numFmtId="0" fontId="14" fillId="0" borderId="9" xfId="0" applyFont="1" applyFill="1" applyBorder="1" applyAlignment="1">
      <alignment vertical="top" wrapText="1"/>
    </xf>
    <xf numFmtId="0" fontId="14" fillId="0" borderId="10" xfId="0" applyFont="1" applyFill="1" applyBorder="1" applyAlignment="1">
      <alignment vertical="top" wrapText="1"/>
    </xf>
    <xf numFmtId="0" fontId="14" fillId="0" borderId="4" xfId="0" applyFont="1" applyFill="1" applyBorder="1" applyAlignment="1">
      <alignment vertical="center" wrapText="1"/>
    </xf>
    <xf numFmtId="164" fontId="14" fillId="0" borderId="26" xfId="0" applyNumberFormat="1" applyFont="1" applyFill="1" applyBorder="1" applyAlignment="1">
      <alignment wrapText="1"/>
    </xf>
    <xf numFmtId="0" fontId="14" fillId="0" borderId="4" xfId="0" applyFont="1" applyFill="1" applyBorder="1" applyAlignment="1">
      <alignment wrapText="1"/>
    </xf>
    <xf numFmtId="0" fontId="14" fillId="0" borderId="1" xfId="0" applyFont="1" applyFill="1" applyBorder="1" applyAlignment="1">
      <alignment vertical="center" wrapText="1"/>
    </xf>
    <xf numFmtId="164" fontId="14" fillId="0" borderId="6" xfId="0" applyNumberFormat="1" applyFont="1" applyFill="1" applyBorder="1" applyAlignment="1">
      <alignment wrapText="1"/>
    </xf>
    <xf numFmtId="164" fontId="14" fillId="0" borderId="1" xfId="0" applyNumberFormat="1" applyFont="1" applyFill="1" applyBorder="1" applyAlignment="1">
      <alignment wrapText="1"/>
    </xf>
    <xf numFmtId="164" fontId="14" fillId="0" borderId="64" xfId="0" applyNumberFormat="1" applyFont="1" applyFill="1" applyBorder="1" applyAlignment="1">
      <alignment wrapText="1"/>
    </xf>
    <xf numFmtId="164" fontId="14" fillId="0" borderId="28" xfId="0" applyNumberFormat="1" applyFont="1" applyFill="1" applyBorder="1" applyAlignment="1">
      <alignment wrapText="1"/>
    </xf>
    <xf numFmtId="0" fontId="14" fillId="0" borderId="1" xfId="0" applyFont="1" applyFill="1" applyBorder="1" applyAlignment="1">
      <alignment wrapText="1"/>
    </xf>
    <xf numFmtId="164" fontId="14" fillId="0" borderId="43" xfId="0" applyNumberFormat="1" applyFont="1" applyFill="1" applyBorder="1" applyAlignment="1">
      <alignment wrapText="1"/>
    </xf>
    <xf numFmtId="164" fontId="14" fillId="0" borderId="19" xfId="0" applyNumberFormat="1" applyFont="1" applyFill="1" applyBorder="1" applyAlignment="1">
      <alignment wrapText="1"/>
    </xf>
    <xf numFmtId="164" fontId="14" fillId="0" borderId="65" xfId="0" applyNumberFormat="1" applyFont="1" applyFill="1" applyBorder="1" applyAlignment="1">
      <alignment wrapText="1"/>
    </xf>
    <xf numFmtId="164" fontId="14" fillId="0" borderId="39" xfId="0" applyNumberFormat="1" applyFont="1" applyFill="1" applyBorder="1" applyAlignment="1">
      <alignment wrapText="1"/>
    </xf>
    <xf numFmtId="0" fontId="14" fillId="0" borderId="9" xfId="0" applyFont="1" applyFill="1" applyBorder="1" applyAlignment="1">
      <alignment vertical="center" wrapText="1"/>
    </xf>
    <xf numFmtId="164" fontId="14" fillId="0" borderId="8" xfId="0" applyNumberFormat="1" applyFont="1" applyFill="1" applyBorder="1" applyAlignment="1">
      <alignment wrapText="1"/>
    </xf>
    <xf numFmtId="164" fontId="14" fillId="0" borderId="9" xfId="0" applyNumberFormat="1" applyFont="1" applyFill="1" applyBorder="1" applyAlignment="1">
      <alignment wrapText="1"/>
    </xf>
    <xf numFmtId="164" fontId="14" fillId="0" borderId="66" xfId="0" applyNumberFormat="1" applyFont="1" applyFill="1" applyBorder="1" applyAlignment="1">
      <alignment wrapText="1"/>
    </xf>
    <xf numFmtId="164" fontId="14" fillId="0" borderId="31" xfId="0" applyNumberFormat="1" applyFont="1" applyFill="1" applyBorder="1" applyAlignment="1">
      <alignment wrapText="1"/>
    </xf>
    <xf numFmtId="0" fontId="14" fillId="0" borderId="9" xfId="0" applyFont="1" applyFill="1" applyBorder="1" applyAlignment="1">
      <alignment wrapText="1"/>
    </xf>
    <xf numFmtId="164" fontId="14" fillId="0" borderId="3" xfId="0" applyNumberFormat="1" applyFont="1" applyFill="1" applyBorder="1" applyAlignment="1">
      <alignment wrapText="1"/>
    </xf>
    <xf numFmtId="164" fontId="14" fillId="0" borderId="4" xfId="0" applyNumberFormat="1" applyFont="1" applyFill="1" applyBorder="1" applyAlignment="1">
      <alignment wrapText="1"/>
    </xf>
    <xf numFmtId="164" fontId="14" fillId="0" borderId="67" xfId="0" applyNumberFormat="1" applyFont="1" applyFill="1" applyBorder="1" applyAlignment="1">
      <alignment wrapText="1"/>
    </xf>
    <xf numFmtId="0" fontId="14" fillId="0" borderId="4" xfId="0" applyFont="1" applyFill="1" applyBorder="1" applyAlignment="1">
      <alignment vertical="top" wrapText="1"/>
    </xf>
    <xf numFmtId="164" fontId="14" fillId="0" borderId="4" xfId="0" applyNumberFormat="1" applyFont="1" applyFill="1" applyBorder="1" applyAlignment="1">
      <alignment vertical="top" wrapText="1"/>
    </xf>
    <xf numFmtId="164" fontId="14" fillId="0" borderId="5" xfId="0" applyNumberFormat="1" applyFont="1" applyFill="1" applyBorder="1" applyAlignment="1">
      <alignment vertical="top" wrapText="1"/>
    </xf>
    <xf numFmtId="164" fontId="14" fillId="0" borderId="38" xfId="0" applyNumberFormat="1" applyFont="1" applyFill="1" applyBorder="1" applyAlignment="1">
      <alignment vertical="top" wrapText="1"/>
    </xf>
    <xf numFmtId="164" fontId="14" fillId="0" borderId="18" xfId="0" applyNumberFormat="1" applyFont="1" applyFill="1" applyBorder="1" applyAlignment="1">
      <alignment vertical="top" wrapText="1"/>
    </xf>
    <xf numFmtId="164" fontId="14" fillId="0" borderId="23" xfId="0" applyNumberFormat="1" applyFont="1" applyFill="1" applyBorder="1" applyAlignment="1">
      <alignment vertical="top" wrapText="1"/>
    </xf>
    <xf numFmtId="0" fontId="14" fillId="0" borderId="32" xfId="0" applyFont="1" applyFill="1" applyBorder="1" applyAlignment="1">
      <alignment vertical="top" wrapText="1"/>
    </xf>
    <xf numFmtId="164" fontId="14" fillId="0" borderId="26" xfId="0" applyNumberFormat="1" applyFont="1" applyFill="1" applyBorder="1" applyAlignment="1">
      <alignment vertical="top" wrapText="1"/>
    </xf>
    <xf numFmtId="0" fontId="14" fillId="0" borderId="29" xfId="0" applyFont="1" applyFill="1" applyBorder="1" applyAlignment="1">
      <alignment vertical="top" wrapText="1"/>
    </xf>
    <xf numFmtId="0" fontId="14" fillId="0" borderId="46" xfId="0" applyFont="1" applyFill="1" applyBorder="1" applyAlignment="1">
      <alignment vertical="top" wrapText="1"/>
    </xf>
    <xf numFmtId="0" fontId="14" fillId="0" borderId="38" xfId="0" applyFont="1" applyFill="1" applyBorder="1" applyAlignment="1">
      <alignment vertical="top" wrapText="1"/>
    </xf>
    <xf numFmtId="0" fontId="14" fillId="0" borderId="28" xfId="0" applyFont="1" applyFill="1" applyBorder="1" applyAlignment="1">
      <alignment vertical="top" wrapText="1"/>
    </xf>
    <xf numFmtId="0" fontId="14" fillId="0" borderId="31" xfId="0" applyFont="1" applyFill="1" applyBorder="1" applyAlignment="1">
      <alignment vertical="top" wrapText="1"/>
    </xf>
    <xf numFmtId="3" fontId="19" fillId="0" borderId="43" xfId="0" applyNumberFormat="1" applyFont="1" applyBorder="1" applyAlignment="1">
      <alignment horizontal="right" vertical="center" wrapText="1"/>
    </xf>
    <xf numFmtId="3" fontId="19" fillId="0" borderId="19" xfId="0" applyNumberFormat="1" applyFont="1" applyBorder="1" applyAlignment="1">
      <alignment horizontal="right" vertical="center" wrapText="1"/>
    </xf>
    <xf numFmtId="3" fontId="19" fillId="0" borderId="47" xfId="0" applyNumberFormat="1" applyFont="1" applyBorder="1" applyAlignment="1">
      <alignment horizontal="right" vertical="center" wrapText="1"/>
    </xf>
    <xf numFmtId="3" fontId="19" fillId="0" borderId="43" xfId="0" applyNumberFormat="1" applyFont="1" applyBorder="1" applyAlignment="1">
      <alignment horizontal="right" vertical="center"/>
    </xf>
    <xf numFmtId="3" fontId="19" fillId="0" borderId="19" xfId="0" applyNumberFormat="1" applyFont="1" applyBorder="1" applyAlignment="1">
      <alignment horizontal="right" vertical="center"/>
    </xf>
    <xf numFmtId="3" fontId="19" fillId="0" borderId="44" xfId="0" applyNumberFormat="1" applyFont="1" applyBorder="1" applyAlignment="1">
      <alignment horizontal="right" vertical="center"/>
    </xf>
    <xf numFmtId="0" fontId="12" fillId="0" borderId="2" xfId="0" applyFont="1" applyBorder="1" applyAlignment="1">
      <alignment horizontal="center" vertical="center" wrapText="1"/>
    </xf>
    <xf numFmtId="0" fontId="12" fillId="0" borderId="35" xfId="0" applyFont="1" applyBorder="1" applyAlignment="1">
      <alignment horizontal="center" vertical="center"/>
    </xf>
    <xf numFmtId="0" fontId="12" fillId="0" borderId="2" xfId="0" applyFont="1" applyBorder="1" applyAlignment="1">
      <alignment horizontal="center" vertical="center"/>
    </xf>
    <xf numFmtId="3" fontId="20" fillId="0" borderId="3" xfId="0" applyNumberFormat="1" applyFont="1" applyBorder="1" applyAlignment="1">
      <alignment horizontal="right" vertical="center" wrapText="1"/>
    </xf>
    <xf numFmtId="0" fontId="14" fillId="0" borderId="5" xfId="0" applyFont="1" applyFill="1" applyBorder="1" applyAlignment="1">
      <alignment vertical="top" wrapText="1"/>
    </xf>
    <xf numFmtId="164" fontId="14" fillId="0" borderId="0" xfId="0" applyNumberFormat="1" applyFont="1" applyFill="1" applyBorder="1" applyAlignment="1">
      <alignment wrapText="1"/>
    </xf>
    <xf numFmtId="0" fontId="14" fillId="0" borderId="0" xfId="0" applyFont="1" applyFill="1" applyBorder="1" applyAlignment="1">
      <alignment wrapText="1"/>
    </xf>
    <xf numFmtId="0" fontId="14" fillId="0" borderId="6"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3" xfId="0" applyFont="1" applyBorder="1" applyAlignment="1">
      <alignment horizontal="center" vertical="center" wrapText="1"/>
    </xf>
    <xf numFmtId="3" fontId="18" fillId="0" borderId="10" xfId="0" applyNumberFormat="1" applyFont="1" applyBorder="1" applyAlignment="1">
      <alignment horizontal="right" vertical="center" wrapText="1"/>
    </xf>
    <xf numFmtId="0" fontId="0" fillId="0" borderId="0" xfId="0" applyFont="1" applyBorder="1"/>
    <xf numFmtId="0" fontId="0" fillId="0" borderId="0" xfId="0" applyAlignment="1">
      <alignment horizontal="left" vertical="center" wrapText="1"/>
    </xf>
    <xf numFmtId="0" fontId="4" fillId="0" borderId="45" xfId="0" applyFont="1" applyBorder="1" applyAlignment="1">
      <alignment horizontal="center" vertical="center"/>
    </xf>
    <xf numFmtId="0" fontId="14" fillId="0" borderId="56" xfId="0" applyFont="1" applyFill="1" applyBorder="1" applyAlignment="1">
      <alignment vertical="top" wrapText="1"/>
    </xf>
    <xf numFmtId="0" fontId="14" fillId="0" borderId="41" xfId="0" applyFont="1" applyFill="1" applyBorder="1" applyAlignment="1">
      <alignment vertical="top" wrapText="1"/>
    </xf>
    <xf numFmtId="0" fontId="14" fillId="0" borderId="70" xfId="0" applyFont="1" applyFill="1" applyBorder="1" applyAlignment="1">
      <alignment vertical="top" wrapText="1"/>
    </xf>
    <xf numFmtId="0" fontId="18" fillId="2" borderId="2" xfId="0" applyFont="1" applyFill="1" applyBorder="1" applyAlignment="1">
      <alignment vertical="center" wrapText="1"/>
    </xf>
    <xf numFmtId="3" fontId="21" fillId="0" borderId="19" xfId="0" applyNumberFormat="1" applyFont="1" applyBorder="1" applyAlignment="1">
      <alignment horizontal="right" wrapText="1"/>
    </xf>
    <xf numFmtId="3" fontId="21" fillId="0" borderId="47" xfId="0" applyNumberFormat="1" applyFont="1" applyBorder="1" applyAlignment="1">
      <alignment horizontal="right" wrapText="1"/>
    </xf>
    <xf numFmtId="3" fontId="21" fillId="0" borderId="43" xfId="0" applyNumberFormat="1" applyFont="1" applyBorder="1" applyAlignment="1">
      <alignment horizontal="right" wrapText="1"/>
    </xf>
    <xf numFmtId="3" fontId="21" fillId="0" borderId="19" xfId="0" applyNumberFormat="1" applyFont="1" applyBorder="1" applyAlignment="1">
      <alignment horizontal="right" vertical="center"/>
    </xf>
    <xf numFmtId="0" fontId="19" fillId="0" borderId="18" xfId="0" applyFont="1" applyBorder="1" applyAlignment="1">
      <alignment horizontal="right" vertical="center" wrapText="1"/>
    </xf>
    <xf numFmtId="0" fontId="19" fillId="0" borderId="22" xfId="0" applyFont="1" applyBorder="1" applyAlignment="1">
      <alignment horizontal="right" vertical="center" wrapText="1"/>
    </xf>
    <xf numFmtId="0" fontId="19" fillId="0" borderId="18" xfId="0" applyFont="1" applyBorder="1" applyAlignment="1">
      <alignment horizontal="right" vertical="center"/>
    </xf>
    <xf numFmtId="3" fontId="21" fillId="0" borderId="44" xfId="0" applyNumberFormat="1" applyFont="1" applyBorder="1" applyAlignment="1">
      <alignment horizontal="right" vertical="center"/>
    </xf>
    <xf numFmtId="0" fontId="19" fillId="0" borderId="23" xfId="0" applyFont="1" applyBorder="1" applyAlignment="1">
      <alignment horizontal="right"/>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left" vertical="center" wrapText="1"/>
    </xf>
    <xf numFmtId="0" fontId="13" fillId="0" borderId="0" xfId="0" applyFont="1" applyBorder="1"/>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14" fillId="0" borderId="8" xfId="0" applyFont="1" applyBorder="1" applyAlignment="1">
      <alignment wrapText="1"/>
    </xf>
    <xf numFmtId="0" fontId="0" fillId="0" borderId="0" xfId="0" applyFont="1" applyFill="1" applyBorder="1"/>
    <xf numFmtId="0" fontId="0" fillId="0" borderId="0" xfId="0" applyFill="1" applyBorder="1"/>
    <xf numFmtId="0" fontId="3" fillId="0" borderId="0" xfId="0" applyFont="1" applyFill="1" applyBorder="1"/>
    <xf numFmtId="0" fontId="0" fillId="0" borderId="71" xfId="0" applyFont="1" applyBorder="1"/>
    <xf numFmtId="0" fontId="3" fillId="0" borderId="0" xfId="0" applyFont="1" applyBorder="1"/>
    <xf numFmtId="0" fontId="14" fillId="0" borderId="0" xfId="0" applyFont="1" applyFill="1" applyBorder="1"/>
    <xf numFmtId="0" fontId="27" fillId="0" borderId="0" xfId="0" applyFont="1" applyBorder="1" applyAlignment="1">
      <alignment horizontal="center" vertical="center" wrapText="1"/>
    </xf>
    <xf numFmtId="0" fontId="17" fillId="3"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0" fillId="0" borderId="0" xfId="0" applyFont="1" applyBorder="1" applyAlignment="1">
      <alignment vertical="center"/>
    </xf>
    <xf numFmtId="0" fontId="17" fillId="3" borderId="0" xfId="0" applyFont="1" applyFill="1" applyBorder="1" applyAlignment="1">
      <alignment vertical="center" wrapText="1"/>
    </xf>
    <xf numFmtId="0" fontId="0" fillId="0" borderId="0" xfId="0" applyAlignment="1">
      <alignment horizontal="left" vertical="top" wrapText="1"/>
    </xf>
    <xf numFmtId="0" fontId="4" fillId="0" borderId="25" xfId="0" applyFont="1" applyBorder="1" applyAlignment="1">
      <alignment horizontal="center" vertical="center"/>
    </xf>
    <xf numFmtId="0" fontId="4" fillId="0" borderId="57" xfId="0" applyFont="1" applyBorder="1" applyAlignment="1">
      <alignment horizontal="center" vertical="center"/>
    </xf>
    <xf numFmtId="3" fontId="20" fillId="0" borderId="1" xfId="0" applyNumberFormat="1" applyFont="1" applyFill="1" applyBorder="1" applyAlignment="1">
      <alignment horizontal="right" vertical="center" wrapText="1"/>
    </xf>
    <xf numFmtId="0" fontId="6"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4" xfId="0" applyFont="1" applyBorder="1" applyAlignment="1">
      <alignment horizontal="center" vertical="center" wrapText="1"/>
    </xf>
    <xf numFmtId="3" fontId="20" fillId="3" borderId="1" xfId="0" applyNumberFormat="1" applyFont="1" applyFill="1" applyBorder="1" applyAlignment="1">
      <alignment horizontal="right" vertical="center" wrapText="1"/>
    </xf>
    <xf numFmtId="3" fontId="20" fillId="0" borderId="1" xfId="0" applyNumberFormat="1" applyFont="1" applyFill="1" applyBorder="1" applyAlignment="1">
      <alignment horizontal="right" vertical="center"/>
    </xf>
    <xf numFmtId="3" fontId="20" fillId="3" borderId="1" xfId="0" quotePrefix="1" applyNumberFormat="1" applyFont="1" applyFill="1" applyBorder="1" applyAlignment="1">
      <alignment horizontal="right" vertical="center" wrapText="1"/>
    </xf>
    <xf numFmtId="3" fontId="20" fillId="0" borderId="1" xfId="0" quotePrefix="1" applyNumberFormat="1" applyFont="1" applyFill="1" applyBorder="1" applyAlignment="1">
      <alignment horizontal="right" vertical="center" wrapText="1"/>
    </xf>
    <xf numFmtId="3" fontId="20" fillId="0" borderId="6" xfId="0" applyNumberFormat="1" applyFont="1" applyFill="1" applyBorder="1" applyAlignment="1">
      <alignment horizontal="right" vertical="center" wrapText="1"/>
    </xf>
    <xf numFmtId="3" fontId="20" fillId="0" borderId="7" xfId="0" applyNumberFormat="1" applyFont="1" applyFill="1" applyBorder="1" applyAlignment="1">
      <alignment horizontal="right" vertical="center" wrapText="1"/>
    </xf>
    <xf numFmtId="3" fontId="20" fillId="0" borderId="8" xfId="0" applyNumberFormat="1" applyFont="1" applyFill="1" applyBorder="1" applyAlignment="1">
      <alignment horizontal="right" vertical="center" wrapText="1"/>
    </xf>
    <xf numFmtId="3" fontId="20" fillId="0" borderId="9"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wrapText="1"/>
    </xf>
    <xf numFmtId="3" fontId="20" fillId="0" borderId="18" xfId="0" applyNumberFormat="1" applyFont="1" applyFill="1" applyBorder="1" applyAlignment="1">
      <alignment horizontal="right" vertical="center" wrapText="1"/>
    </xf>
    <xf numFmtId="3" fontId="20" fillId="0" borderId="28" xfId="0" quotePrefix="1" applyNumberFormat="1" applyFont="1" applyFill="1" applyBorder="1" applyAlignment="1">
      <alignment horizontal="right" vertical="center" wrapText="1"/>
    </xf>
    <xf numFmtId="3" fontId="20" fillId="0" borderId="28" xfId="0" applyNumberFormat="1" applyFont="1" applyFill="1" applyBorder="1" applyAlignment="1">
      <alignment horizontal="right" vertical="center" wrapText="1"/>
    </xf>
    <xf numFmtId="3" fontId="20" fillId="0" borderId="38" xfId="0" applyNumberFormat="1" applyFont="1" applyFill="1" applyBorder="1" applyAlignment="1">
      <alignment horizontal="right" vertical="center" wrapText="1"/>
    </xf>
    <xf numFmtId="3" fontId="20" fillId="0" borderId="18" xfId="0" applyNumberFormat="1" applyFont="1" applyFill="1" applyBorder="1" applyAlignment="1">
      <alignment horizontal="right" vertical="center"/>
    </xf>
    <xf numFmtId="3" fontId="20" fillId="0" borderId="6" xfId="0" quotePrefix="1" applyNumberFormat="1" applyFont="1" applyFill="1" applyBorder="1" applyAlignment="1">
      <alignment horizontal="right" vertical="center" wrapText="1"/>
    </xf>
    <xf numFmtId="3" fontId="20" fillId="0" borderId="22" xfId="0" applyNumberFormat="1" applyFont="1" applyFill="1" applyBorder="1" applyAlignment="1">
      <alignment horizontal="right" vertical="center" wrapText="1"/>
    </xf>
    <xf numFmtId="0" fontId="24" fillId="5" borderId="74" xfId="0" applyFont="1" applyFill="1" applyBorder="1" applyAlignment="1"/>
    <xf numFmtId="0" fontId="0" fillId="0" borderId="0" xfId="0" applyFont="1" applyBorder="1" applyAlignment="1">
      <alignment horizontal="center" vertical="center" wrapText="1"/>
    </xf>
    <xf numFmtId="0" fontId="4" fillId="0" borderId="0" xfId="0" applyFont="1" applyBorder="1" applyAlignment="1"/>
    <xf numFmtId="0" fontId="0" fillId="0" borderId="0" xfId="0" applyFont="1" applyBorder="1" applyAlignment="1"/>
    <xf numFmtId="0" fontId="4" fillId="0" borderId="0" xfId="0" applyFont="1" applyBorder="1" applyAlignment="1">
      <alignment horizontal="center"/>
    </xf>
    <xf numFmtId="0" fontId="28" fillId="0" borderId="0" xfId="85" applyFont="1"/>
    <xf numFmtId="0" fontId="30" fillId="0" borderId="49" xfId="0" applyFont="1" applyBorder="1" applyAlignment="1">
      <alignment horizontal="center" vertical="center" wrapText="1"/>
    </xf>
    <xf numFmtId="0" fontId="30" fillId="0" borderId="53"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21" xfId="0" applyFont="1" applyBorder="1" applyAlignment="1">
      <alignment horizontal="center" vertical="center" wrapText="1"/>
    </xf>
    <xf numFmtId="0" fontId="14" fillId="0" borderId="8" xfId="0" applyFont="1" applyBorder="1"/>
    <xf numFmtId="0" fontId="14" fillId="0" borderId="9" xfId="0" applyFont="1" applyBorder="1" applyAlignment="1">
      <alignment horizontal="center" vertical="center" wrapText="1"/>
    </xf>
    <xf numFmtId="0" fontId="20" fillId="3" borderId="62" xfId="0" applyFont="1" applyFill="1" applyBorder="1" applyAlignment="1">
      <alignment vertical="center" wrapText="1"/>
    </xf>
    <xf numFmtId="0" fontId="20" fillId="0" borderId="30" xfId="0" applyFont="1" applyBorder="1" applyAlignment="1">
      <alignment vertical="center" wrapText="1"/>
    </xf>
    <xf numFmtId="0" fontId="18" fillId="2" borderId="48" xfId="0" applyFont="1" applyFill="1" applyBorder="1" applyAlignment="1">
      <alignment vertical="center" wrapText="1"/>
    </xf>
    <xf numFmtId="0" fontId="20" fillId="0" borderId="51" xfId="0" applyFont="1" applyBorder="1" applyAlignment="1">
      <alignment vertical="center" wrapText="1"/>
    </xf>
    <xf numFmtId="0" fontId="20" fillId="0" borderId="60" xfId="0" applyFont="1" applyBorder="1" applyAlignment="1">
      <alignment vertical="center" wrapText="1"/>
    </xf>
    <xf numFmtId="0" fontId="20" fillId="0" borderId="59" xfId="0" applyFont="1" applyBorder="1" applyAlignment="1">
      <alignment vertical="center" wrapText="1"/>
    </xf>
    <xf numFmtId="0" fontId="20" fillId="3" borderId="60" xfId="0" applyFont="1" applyFill="1" applyBorder="1" applyAlignment="1">
      <alignment vertical="center" wrapText="1"/>
    </xf>
    <xf numFmtId="0" fontId="18" fillId="4" borderId="48" xfId="0" applyFont="1" applyFill="1" applyBorder="1" applyAlignment="1">
      <alignment vertical="center" wrapText="1"/>
    </xf>
    <xf numFmtId="0" fontId="20" fillId="3" borderId="52" xfId="0" applyFont="1" applyFill="1" applyBorder="1" applyAlignment="1">
      <alignment vertical="center" wrapText="1"/>
    </xf>
    <xf numFmtId="0" fontId="18" fillId="4" borderId="2" xfId="0" applyFont="1" applyFill="1" applyBorder="1" applyAlignment="1">
      <alignment vertical="center" wrapText="1"/>
    </xf>
    <xf numFmtId="0" fontId="20" fillId="0" borderId="62" xfId="0" applyFont="1" applyBorder="1" applyAlignment="1">
      <alignment vertical="center" wrapText="1"/>
    </xf>
    <xf numFmtId="0" fontId="20" fillId="0" borderId="3" xfId="0" applyFont="1" applyBorder="1" applyAlignment="1">
      <alignment vertical="center" wrapText="1"/>
    </xf>
    <xf numFmtId="3" fontId="19" fillId="0" borderId="4" xfId="0" applyNumberFormat="1" applyFont="1" applyFill="1" applyBorder="1" applyAlignment="1">
      <alignment horizontal="right" vertical="center" wrapText="1"/>
    </xf>
    <xf numFmtId="3" fontId="19" fillId="0" borderId="1" xfId="0" quotePrefix="1" applyNumberFormat="1" applyFont="1" applyFill="1" applyBorder="1" applyAlignment="1">
      <alignment horizontal="right" vertical="center" wrapText="1"/>
    </xf>
    <xf numFmtId="0" fontId="20" fillId="0" borderId="14" xfId="0" applyFont="1" applyBorder="1" applyAlignment="1">
      <alignment vertical="center" wrapText="1"/>
    </xf>
    <xf numFmtId="3" fontId="19" fillId="0" borderId="9" xfId="0" applyNumberFormat="1" applyFont="1" applyFill="1" applyBorder="1" applyAlignment="1">
      <alignment horizontal="right" vertical="center" wrapText="1"/>
    </xf>
    <xf numFmtId="3" fontId="19" fillId="0" borderId="10" xfId="0" applyNumberFormat="1" applyFont="1" applyFill="1" applyBorder="1" applyAlignment="1">
      <alignment horizontal="right" vertical="center" wrapText="1"/>
    </xf>
    <xf numFmtId="3" fontId="19" fillId="0" borderId="3" xfId="0" applyNumberFormat="1" applyFont="1" applyBorder="1" applyAlignment="1">
      <alignment horizontal="right" vertical="center"/>
    </xf>
    <xf numFmtId="0" fontId="20" fillId="0" borderId="61" xfId="0" applyFont="1" applyBorder="1" applyAlignment="1">
      <alignment vertical="center" wrapText="1"/>
    </xf>
    <xf numFmtId="0" fontId="20" fillId="0" borderId="52" xfId="0" applyFont="1" applyBorder="1" applyAlignment="1">
      <alignment vertical="center" wrapText="1"/>
    </xf>
    <xf numFmtId="3" fontId="19" fillId="0" borderId="8" xfId="0" applyNumberFormat="1" applyFont="1" applyBorder="1" applyAlignment="1">
      <alignment horizontal="right" vertical="center" wrapText="1"/>
    </xf>
    <xf numFmtId="3" fontId="19" fillId="0" borderId="9" xfId="0" applyNumberFormat="1" applyFont="1" applyBorder="1" applyAlignment="1">
      <alignment horizontal="right" vertical="center" wrapText="1"/>
    </xf>
    <xf numFmtId="3" fontId="19" fillId="0" borderId="32" xfId="0" applyNumberFormat="1" applyFont="1" applyBorder="1" applyAlignment="1">
      <alignment horizontal="right" vertical="center" wrapText="1"/>
    </xf>
    <xf numFmtId="3" fontId="19" fillId="0" borderId="8" xfId="0" applyNumberFormat="1" applyFont="1" applyBorder="1" applyAlignment="1">
      <alignment horizontal="right" vertical="center"/>
    </xf>
    <xf numFmtId="3" fontId="19" fillId="0" borderId="9" xfId="0" applyNumberFormat="1" applyFont="1" applyBorder="1" applyAlignment="1">
      <alignment horizontal="right" vertical="center"/>
    </xf>
    <xf numFmtId="3" fontId="19" fillId="0" borderId="10" xfId="0" applyNumberFormat="1" applyFont="1" applyBorder="1" applyAlignment="1">
      <alignment horizontal="right" vertical="center"/>
    </xf>
    <xf numFmtId="0" fontId="20" fillId="0" borderId="56" xfId="0" applyFont="1" applyBorder="1" applyAlignment="1">
      <alignment vertical="center" wrapText="1"/>
    </xf>
    <xf numFmtId="0" fontId="20" fillId="0" borderId="58" xfId="0" applyFont="1" applyBorder="1" applyAlignment="1">
      <alignment vertical="center" wrapText="1"/>
    </xf>
    <xf numFmtId="0" fontId="20" fillId="0" borderId="3" xfId="0" applyFont="1" applyBorder="1" applyAlignment="1">
      <alignment horizontal="left" vertical="center" wrapText="1"/>
    </xf>
    <xf numFmtId="0" fontId="20" fillId="0" borderId="43" xfId="0" applyFont="1" applyBorder="1" applyAlignment="1">
      <alignment horizontal="left" vertical="center" wrapText="1"/>
    </xf>
    <xf numFmtId="0" fontId="18" fillId="0" borderId="43" xfId="0" applyFont="1" applyBorder="1" applyAlignment="1">
      <alignment horizontal="left" vertical="center" wrapText="1"/>
    </xf>
    <xf numFmtId="0" fontId="30" fillId="0" borderId="54" xfId="0" applyFont="1" applyBorder="1" applyAlignment="1">
      <alignment horizontal="center" vertical="center" wrapText="1"/>
    </xf>
    <xf numFmtId="0" fontId="19" fillId="0" borderId="33" xfId="0" applyFont="1" applyBorder="1" applyAlignment="1">
      <alignment horizontal="justify" vertical="center" wrapText="1"/>
    </xf>
    <xf numFmtId="0" fontId="19" fillId="0" borderId="30" xfId="0" applyFont="1" applyBorder="1" applyAlignment="1">
      <alignment horizontal="justify" vertical="center" wrapText="1"/>
    </xf>
    <xf numFmtId="0" fontId="19" fillId="0" borderId="30" xfId="0" applyFont="1" applyBorder="1"/>
    <xf numFmtId="0" fontId="19" fillId="0" borderId="34" xfId="0" applyFont="1" applyBorder="1" applyAlignment="1">
      <alignment horizontal="justify" vertical="center" wrapText="1"/>
    </xf>
    <xf numFmtId="0" fontId="19" fillId="0" borderId="62" xfId="0" applyFont="1" applyBorder="1" applyAlignment="1">
      <alignment horizontal="justify" vertical="center" wrapText="1"/>
    </xf>
    <xf numFmtId="164" fontId="14" fillId="0" borderId="7" xfId="0" applyNumberFormat="1" applyFont="1" applyFill="1" applyBorder="1" applyAlignment="1">
      <alignment wrapText="1"/>
    </xf>
    <xf numFmtId="164" fontId="14" fillId="0" borderId="10" xfId="0" applyNumberFormat="1" applyFont="1" applyFill="1" applyBorder="1" applyAlignment="1">
      <alignment wrapText="1"/>
    </xf>
    <xf numFmtId="164" fontId="14" fillId="0" borderId="5" xfId="0" applyNumberFormat="1" applyFont="1" applyFill="1" applyBorder="1" applyAlignment="1">
      <alignment wrapText="1"/>
    </xf>
    <xf numFmtId="164" fontId="14" fillId="0" borderId="44" xfId="0" applyNumberFormat="1" applyFont="1" applyFill="1" applyBorder="1" applyAlignment="1">
      <alignment wrapText="1"/>
    </xf>
    <xf numFmtId="0" fontId="4" fillId="0" borderId="76" xfId="0" applyFont="1" applyBorder="1" applyAlignment="1">
      <alignment horizontal="center" vertical="center"/>
    </xf>
    <xf numFmtId="0" fontId="30" fillId="0" borderId="0" xfId="0" applyFont="1" applyBorder="1" applyAlignment="1">
      <alignment horizontal="center" vertical="center" wrapText="1"/>
    </xf>
    <xf numFmtId="0" fontId="14" fillId="0" borderId="0" xfId="0" applyFont="1" applyBorder="1" applyAlignment="1">
      <alignment vertical="center"/>
    </xf>
    <xf numFmtId="0" fontId="30" fillId="0" borderId="16" xfId="0" applyFont="1" applyBorder="1" applyAlignment="1">
      <alignment horizontal="center" vertical="center" wrapText="1"/>
    </xf>
    <xf numFmtId="0" fontId="30" fillId="0" borderId="45" xfId="0" applyFont="1" applyBorder="1" applyAlignment="1">
      <alignment horizontal="center" vertical="center" wrapText="1"/>
    </xf>
    <xf numFmtId="0" fontId="30" fillId="0" borderId="77" xfId="0" applyFont="1" applyBorder="1" applyAlignment="1">
      <alignment horizontal="center" vertical="center" wrapText="1"/>
    </xf>
    <xf numFmtId="0" fontId="0" fillId="0" borderId="0" xfId="0" applyAlignment="1">
      <alignment horizontal="left"/>
    </xf>
    <xf numFmtId="0" fontId="18" fillId="0" borderId="35" xfId="0" applyFont="1"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xf>
    <xf numFmtId="0" fontId="21" fillId="0" borderId="35" xfId="0" applyFont="1" applyFill="1" applyBorder="1" applyAlignment="1"/>
    <xf numFmtId="0" fontId="18" fillId="3" borderId="35" xfId="0" applyFont="1" applyFill="1" applyBorder="1" applyAlignment="1">
      <alignment vertical="center" wrapText="1"/>
    </xf>
    <xf numFmtId="0" fontId="0" fillId="0" borderId="0" xfId="0" applyAlignment="1">
      <alignment horizontal="left" vertical="center"/>
    </xf>
    <xf numFmtId="3" fontId="20" fillId="0" borderId="7" xfId="0" applyNumberFormat="1" applyFont="1" applyFill="1" applyBorder="1" applyAlignment="1">
      <alignment horizontal="right" vertical="center"/>
    </xf>
    <xf numFmtId="3" fontId="20" fillId="3" borderId="7" xfId="0" quotePrefix="1" applyNumberFormat="1" applyFont="1" applyFill="1" applyBorder="1" applyAlignment="1">
      <alignment horizontal="right" vertical="center" wrapText="1"/>
    </xf>
    <xf numFmtId="3" fontId="20" fillId="3" borderId="7" xfId="0" applyNumberFormat="1" applyFont="1" applyFill="1" applyBorder="1" applyAlignment="1">
      <alignment horizontal="right" vertical="center" wrapText="1"/>
    </xf>
    <xf numFmtId="3" fontId="20" fillId="3" borderId="18" xfId="0" applyNumberFormat="1" applyFont="1" applyFill="1" applyBorder="1" applyAlignment="1">
      <alignment horizontal="right" vertical="center" wrapText="1"/>
    </xf>
    <xf numFmtId="3" fontId="20" fillId="3" borderId="23" xfId="0" applyNumberFormat="1" applyFont="1" applyFill="1" applyBorder="1" applyAlignment="1">
      <alignment horizontal="right" vertical="center" wrapText="1"/>
    </xf>
    <xf numFmtId="3" fontId="18" fillId="0" borderId="76" xfId="0" applyNumberFormat="1" applyFont="1" applyBorder="1" applyAlignment="1">
      <alignment horizontal="right" vertical="center" wrapText="1"/>
    </xf>
    <xf numFmtId="3" fontId="18" fillId="0" borderId="45" xfId="0" applyNumberFormat="1" applyFont="1" applyBorder="1" applyAlignment="1">
      <alignment horizontal="right" vertical="center" wrapText="1"/>
    </xf>
    <xf numFmtId="3" fontId="18" fillId="0" borderId="77" xfId="0" applyNumberFormat="1" applyFont="1" applyBorder="1" applyAlignment="1">
      <alignment horizontal="right" vertical="center" wrapText="1"/>
    </xf>
    <xf numFmtId="3" fontId="20" fillId="0" borderId="22" xfId="0" quotePrefix="1" applyNumberFormat="1" applyFont="1" applyFill="1" applyBorder="1" applyAlignment="1">
      <alignment horizontal="right" vertical="center" wrapText="1"/>
    </xf>
    <xf numFmtId="3" fontId="20" fillId="0" borderId="18" xfId="0" quotePrefix="1" applyNumberFormat="1" applyFont="1" applyFill="1" applyBorder="1" applyAlignment="1">
      <alignment horizontal="right" vertical="center" wrapText="1"/>
    </xf>
    <xf numFmtId="3" fontId="20" fillId="0" borderId="80" xfId="0" applyNumberFormat="1" applyFont="1" applyFill="1" applyBorder="1" applyAlignment="1">
      <alignment horizontal="right" vertical="center"/>
    </xf>
    <xf numFmtId="3" fontId="18" fillId="3" borderId="76" xfId="0" quotePrefix="1" applyNumberFormat="1" applyFont="1" applyFill="1" applyBorder="1" applyAlignment="1">
      <alignment horizontal="right" vertical="center" wrapText="1"/>
    </xf>
    <xf numFmtId="3" fontId="18" fillId="3" borderId="45" xfId="0" quotePrefix="1" applyNumberFormat="1" applyFont="1" applyFill="1" applyBorder="1" applyAlignment="1">
      <alignment horizontal="right" vertical="center" wrapText="1"/>
    </xf>
    <xf numFmtId="3" fontId="18" fillId="3" borderId="77" xfId="0" quotePrefix="1" applyNumberFormat="1" applyFont="1" applyFill="1" applyBorder="1" applyAlignment="1">
      <alignment horizontal="right" vertical="center" wrapText="1"/>
    </xf>
    <xf numFmtId="3" fontId="19" fillId="0" borderId="18" xfId="0" applyNumberFormat="1" applyFont="1" applyFill="1" applyBorder="1" applyAlignment="1">
      <alignment horizontal="right" vertical="center" wrapText="1"/>
    </xf>
    <xf numFmtId="3" fontId="19" fillId="0" borderId="18" xfId="0" applyNumberFormat="1" applyFont="1" applyFill="1" applyBorder="1" applyAlignment="1">
      <alignment horizontal="right" vertical="center"/>
    </xf>
    <xf numFmtId="3" fontId="19" fillId="0" borderId="23" xfId="0" applyNumberFormat="1" applyFont="1" applyFill="1" applyBorder="1" applyAlignment="1">
      <alignment horizontal="right" vertical="center"/>
    </xf>
    <xf numFmtId="3" fontId="21" fillId="0" borderId="76" xfId="0" applyNumberFormat="1" applyFont="1" applyBorder="1" applyAlignment="1">
      <alignment horizontal="right" vertical="center"/>
    </xf>
    <xf numFmtId="3" fontId="21" fillId="0" borderId="45" xfId="0" applyNumberFormat="1" applyFont="1" applyBorder="1" applyAlignment="1">
      <alignment horizontal="right" vertical="center"/>
    </xf>
    <xf numFmtId="3" fontId="21" fillId="0" borderId="77" xfId="0" applyNumberFormat="1" applyFont="1" applyBorder="1" applyAlignment="1">
      <alignment horizontal="right" vertical="center"/>
    </xf>
    <xf numFmtId="0" fontId="20" fillId="0" borderId="13" xfId="0" applyFont="1" applyBorder="1" applyAlignment="1">
      <alignment vertical="center" wrapText="1"/>
    </xf>
    <xf numFmtId="3" fontId="19" fillId="0" borderId="3" xfId="0" applyNumberFormat="1" applyFont="1" applyFill="1" applyBorder="1" applyAlignment="1">
      <alignment horizontal="right" vertical="center" wrapText="1"/>
    </xf>
    <xf numFmtId="3" fontId="19" fillId="0" borderId="6" xfId="0" quotePrefix="1" applyNumberFormat="1" applyFont="1" applyFill="1" applyBorder="1" applyAlignment="1">
      <alignment horizontal="right" vertical="center" wrapText="1"/>
    </xf>
    <xf numFmtId="3" fontId="19" fillId="0" borderId="8" xfId="0" applyNumberFormat="1" applyFont="1" applyFill="1" applyBorder="1" applyAlignment="1">
      <alignment horizontal="right" vertical="center" wrapText="1"/>
    </xf>
    <xf numFmtId="3" fontId="19" fillId="0" borderId="22" xfId="0" applyNumberFormat="1" applyFont="1" applyFill="1" applyBorder="1" applyAlignment="1">
      <alignment horizontal="right" vertical="center" wrapText="1"/>
    </xf>
    <xf numFmtId="0" fontId="22" fillId="0" borderId="0" xfId="85"/>
    <xf numFmtId="0" fontId="18" fillId="2" borderId="2" xfId="0" applyFont="1" applyFill="1" applyBorder="1" applyAlignment="1">
      <alignment horizontal="left" vertical="center" wrapText="1"/>
    </xf>
    <xf numFmtId="0" fontId="18" fillId="2" borderId="35" xfId="0" applyFont="1" applyFill="1" applyBorder="1" applyAlignment="1">
      <alignment horizontal="left" vertical="center" wrapText="1"/>
    </xf>
    <xf numFmtId="0" fontId="18" fillId="0" borderId="76" xfId="0" applyFont="1" applyBorder="1" applyAlignment="1">
      <alignment vertical="center" wrapText="1"/>
    </xf>
    <xf numFmtId="3" fontId="18" fillId="0" borderId="35" xfId="0" applyNumberFormat="1" applyFont="1" applyBorder="1" applyAlignment="1">
      <alignment horizontal="right" vertical="center" wrapText="1"/>
    </xf>
    <xf numFmtId="3" fontId="18" fillId="0" borderId="81" xfId="0" applyNumberFormat="1" applyFont="1" applyBorder="1" applyAlignment="1">
      <alignment horizontal="right" vertical="center" wrapText="1"/>
    </xf>
    <xf numFmtId="0" fontId="20" fillId="0" borderId="8" xfId="0" applyFont="1" applyBorder="1" applyAlignment="1">
      <alignment vertical="center" wrapText="1"/>
    </xf>
    <xf numFmtId="3" fontId="20" fillId="0" borderId="15" xfId="0" applyNumberFormat="1" applyFont="1" applyBorder="1" applyAlignment="1">
      <alignment horizontal="right" vertical="center" wrapText="1"/>
    </xf>
    <xf numFmtId="0" fontId="18" fillId="0" borderId="2" xfId="0" applyFont="1" applyBorder="1" applyAlignment="1">
      <alignment vertical="center" wrapText="1"/>
    </xf>
    <xf numFmtId="0" fontId="20" fillId="0" borderId="22" xfId="0" applyFont="1" applyBorder="1" applyAlignment="1">
      <alignment horizontal="right" vertical="center" wrapText="1"/>
    </xf>
    <xf numFmtId="0" fontId="19" fillId="0" borderId="23" xfId="0" applyFont="1" applyBorder="1" applyAlignment="1">
      <alignment horizontal="right" vertical="center" wrapText="1"/>
    </xf>
    <xf numFmtId="0" fontId="20" fillId="0" borderId="43" xfId="0" applyFont="1" applyBorder="1" applyAlignment="1">
      <alignment horizontal="right" vertical="center" wrapText="1"/>
    </xf>
    <xf numFmtId="0" fontId="19" fillId="0" borderId="44" xfId="0" applyFont="1" applyBorder="1" applyAlignment="1">
      <alignment horizontal="right" vertical="center" wrapText="1"/>
    </xf>
    <xf numFmtId="0" fontId="20" fillId="0" borderId="8" xfId="0" applyFont="1" applyBorder="1" applyAlignment="1">
      <alignment horizontal="right" vertical="center" wrapText="1"/>
    </xf>
    <xf numFmtId="0" fontId="19" fillId="0" borderId="9" xfId="0" applyFont="1" applyBorder="1" applyAlignment="1">
      <alignment horizontal="right" vertical="center" wrapText="1"/>
    </xf>
    <xf numFmtId="0" fontId="19" fillId="0" borderId="10" xfId="0" applyFont="1" applyBorder="1" applyAlignment="1">
      <alignment horizontal="right" vertical="center" wrapText="1"/>
    </xf>
    <xf numFmtId="0" fontId="20" fillId="0" borderId="18" xfId="0" applyFont="1" applyBorder="1" applyAlignment="1">
      <alignment horizontal="right" vertical="center" wrapText="1"/>
    </xf>
    <xf numFmtId="0" fontId="20" fillId="0" borderId="23" xfId="0" applyFont="1" applyBorder="1" applyAlignment="1">
      <alignment horizontal="right" vertical="center" wrapText="1"/>
    </xf>
    <xf numFmtId="0" fontId="26" fillId="0" borderId="76" xfId="0" applyFont="1" applyBorder="1" applyAlignment="1">
      <alignment horizontal="right" vertical="center" wrapText="1"/>
    </xf>
    <xf numFmtId="0" fontId="11" fillId="0" borderId="45" xfId="0" applyFont="1" applyBorder="1" applyAlignment="1">
      <alignment horizontal="right" wrapText="1"/>
    </xf>
    <xf numFmtId="0" fontId="11" fillId="0" borderId="77" xfId="0" applyFont="1" applyBorder="1" applyAlignment="1">
      <alignment horizontal="right" wrapText="1"/>
    </xf>
    <xf numFmtId="0" fontId="21" fillId="0" borderId="37" xfId="0" applyFont="1" applyBorder="1" applyAlignment="1">
      <alignment horizontal="right" vertical="center"/>
    </xf>
    <xf numFmtId="0" fontId="19" fillId="0" borderId="8" xfId="0" applyFont="1" applyBorder="1" applyAlignment="1">
      <alignment horizontal="right" vertical="center" wrapText="1"/>
    </xf>
    <xf numFmtId="0" fontId="21" fillId="0" borderId="9" xfId="0" applyFont="1" applyBorder="1" applyAlignment="1">
      <alignment horizontal="right" vertical="center"/>
    </xf>
    <xf numFmtId="0" fontId="19" fillId="0" borderId="10" xfId="0" applyFont="1" applyBorder="1" applyAlignment="1">
      <alignment horizontal="right"/>
    </xf>
    <xf numFmtId="3" fontId="20" fillId="0" borderId="22" xfId="0" applyNumberFormat="1" applyFont="1" applyBorder="1" applyAlignment="1">
      <alignment horizontal="right" vertical="center" wrapText="1"/>
    </xf>
    <xf numFmtId="3" fontId="19" fillId="0" borderId="18" xfId="0" applyNumberFormat="1" applyFont="1" applyBorder="1" applyAlignment="1">
      <alignment horizontal="right" vertical="center" wrapText="1"/>
    </xf>
    <xf numFmtId="3" fontId="19" fillId="0" borderId="46" xfId="0" applyNumberFormat="1" applyFont="1" applyBorder="1" applyAlignment="1">
      <alignment horizontal="right" vertical="center" wrapText="1"/>
    </xf>
    <xf numFmtId="3" fontId="19" fillId="0" borderId="22" xfId="0" applyNumberFormat="1" applyFont="1" applyBorder="1" applyAlignment="1">
      <alignment horizontal="right" vertical="center" wrapText="1"/>
    </xf>
    <xf numFmtId="3" fontId="19" fillId="0" borderId="18" xfId="0" applyNumberFormat="1" applyFont="1" applyBorder="1" applyAlignment="1">
      <alignment horizontal="right" vertical="center"/>
    </xf>
    <xf numFmtId="0" fontId="31" fillId="0" borderId="35" xfId="0" applyFont="1" applyBorder="1" applyAlignment="1">
      <alignment vertical="center" wrapText="1"/>
    </xf>
    <xf numFmtId="3" fontId="20" fillId="0" borderId="43" xfId="0" applyNumberFormat="1" applyFont="1" applyBorder="1" applyAlignment="1">
      <alignment horizontal="right" vertical="center" wrapText="1"/>
    </xf>
    <xf numFmtId="3" fontId="19" fillId="0" borderId="18" xfId="0" applyNumberFormat="1" applyFont="1" applyBorder="1" applyAlignment="1">
      <alignment horizontal="right" wrapText="1"/>
    </xf>
    <xf numFmtId="3" fontId="19" fillId="0" borderId="46" xfId="0" applyNumberFormat="1" applyFont="1" applyBorder="1" applyAlignment="1">
      <alignment horizontal="right" wrapText="1"/>
    </xf>
    <xf numFmtId="3" fontId="19" fillId="0" borderId="22" xfId="0" applyNumberFormat="1" applyFont="1" applyBorder="1" applyAlignment="1">
      <alignment horizontal="right" wrapText="1"/>
    </xf>
    <xf numFmtId="3" fontId="21" fillId="0" borderId="23" xfId="0" applyNumberFormat="1" applyFont="1" applyBorder="1" applyAlignment="1">
      <alignment horizontal="right" vertical="center"/>
    </xf>
    <xf numFmtId="0" fontId="18" fillId="0" borderId="35" xfId="0" applyFont="1" applyBorder="1" applyAlignment="1">
      <alignment vertical="center" wrapText="1"/>
    </xf>
    <xf numFmtId="3" fontId="18" fillId="0" borderId="22" xfId="0" applyNumberFormat="1" applyFont="1" applyBorder="1" applyAlignment="1">
      <alignment horizontal="right" vertical="center" wrapText="1"/>
    </xf>
    <xf numFmtId="3" fontId="21" fillId="0" borderId="18" xfId="0" applyNumberFormat="1" applyFont="1" applyBorder="1" applyAlignment="1">
      <alignment horizontal="right" wrapText="1"/>
    </xf>
    <xf numFmtId="3" fontId="21" fillId="0" borderId="46" xfId="0" applyNumberFormat="1" applyFont="1" applyBorder="1" applyAlignment="1">
      <alignment horizontal="right" wrapText="1"/>
    </xf>
    <xf numFmtId="3" fontId="21" fillId="0" borderId="18" xfId="0" applyNumberFormat="1" applyFont="1" applyBorder="1" applyAlignment="1">
      <alignment horizontal="right" vertical="center"/>
    </xf>
    <xf numFmtId="0" fontId="20" fillId="0" borderId="15" xfId="0" applyFont="1" applyBorder="1" applyAlignment="1">
      <alignment vertical="center" wrapText="1"/>
    </xf>
    <xf numFmtId="3" fontId="20" fillId="0" borderId="8" xfId="0" applyNumberFormat="1" applyFont="1" applyBorder="1" applyAlignment="1">
      <alignment horizontal="right" vertical="center" wrapText="1"/>
    </xf>
    <xf numFmtId="3" fontId="19" fillId="0" borderId="9" xfId="0" applyNumberFormat="1" applyFont="1" applyBorder="1" applyAlignment="1">
      <alignment horizontal="right" wrapText="1"/>
    </xf>
    <xf numFmtId="3" fontId="19" fillId="0" borderId="32" xfId="0" applyNumberFormat="1" applyFont="1" applyBorder="1" applyAlignment="1">
      <alignment horizontal="right" wrapText="1"/>
    </xf>
    <xf numFmtId="3" fontId="19" fillId="0" borderId="8" xfId="0" applyNumberFormat="1" applyFont="1" applyBorder="1" applyAlignment="1">
      <alignment horizontal="right" wrapText="1"/>
    </xf>
    <xf numFmtId="0" fontId="18" fillId="0" borderId="59" xfId="0" applyFont="1" applyBorder="1" applyAlignment="1">
      <alignment horizontal="left" vertical="center" wrapText="1"/>
    </xf>
    <xf numFmtId="3" fontId="21" fillId="0" borderId="22" xfId="0" applyNumberFormat="1" applyFont="1" applyBorder="1" applyAlignment="1">
      <alignment horizontal="right" vertical="center" wrapText="1"/>
    </xf>
    <xf numFmtId="3" fontId="21" fillId="0" borderId="18" xfId="0" applyNumberFormat="1" applyFont="1" applyBorder="1" applyAlignment="1">
      <alignment horizontal="right" vertical="center" wrapText="1"/>
    </xf>
    <xf numFmtId="3" fontId="21" fillId="0" borderId="46" xfId="0" applyNumberFormat="1" applyFont="1" applyBorder="1" applyAlignment="1">
      <alignment horizontal="right" vertical="center" wrapText="1"/>
    </xf>
    <xf numFmtId="3" fontId="21" fillId="0" borderId="23" xfId="0" applyNumberFormat="1" applyFont="1" applyBorder="1" applyAlignment="1">
      <alignment horizontal="right" vertical="center" wrapText="1"/>
    </xf>
    <xf numFmtId="3" fontId="18" fillId="0" borderId="82" xfId="0" applyNumberFormat="1" applyFont="1" applyBorder="1" applyAlignment="1">
      <alignment horizontal="right" vertical="center" wrapText="1"/>
    </xf>
    <xf numFmtId="3" fontId="21" fillId="0" borderId="76" xfId="0" applyNumberFormat="1" applyFont="1" applyBorder="1" applyAlignment="1">
      <alignment horizontal="right" vertical="center" wrapText="1"/>
    </xf>
    <xf numFmtId="3" fontId="21" fillId="0" borderId="45" xfId="0" applyNumberFormat="1" applyFont="1" applyBorder="1" applyAlignment="1">
      <alignment horizontal="right" vertical="center" wrapText="1"/>
    </xf>
    <xf numFmtId="3" fontId="21" fillId="0" borderId="81" xfId="0" applyNumberFormat="1" applyFont="1" applyBorder="1" applyAlignment="1">
      <alignment horizontal="right" vertical="center" wrapText="1"/>
    </xf>
    <xf numFmtId="3" fontId="21" fillId="0" borderId="77" xfId="0" applyNumberFormat="1" applyFont="1" applyBorder="1" applyAlignment="1">
      <alignment horizontal="right" vertical="center" wrapText="1"/>
    </xf>
    <xf numFmtId="0" fontId="19" fillId="0" borderId="30" xfId="0" applyFont="1" applyBorder="1" applyAlignment="1">
      <alignment wrapText="1"/>
    </xf>
    <xf numFmtId="0" fontId="19" fillId="0" borderId="30" xfId="0" applyFont="1" applyBorder="1" applyAlignment="1">
      <alignment horizontal="left" vertical="center" wrapText="1"/>
    </xf>
    <xf numFmtId="0" fontId="30" fillId="0" borderId="82" xfId="0" applyFont="1" applyBorder="1" applyAlignment="1">
      <alignment horizontal="center" vertical="center" wrapText="1"/>
    </xf>
    <xf numFmtId="0" fontId="12" fillId="0" borderId="0" xfId="0" applyFont="1" applyBorder="1" applyAlignment="1">
      <alignment vertical="center" wrapText="1"/>
    </xf>
    <xf numFmtId="0" fontId="0" fillId="0" borderId="0" xfId="0" applyFill="1" applyAlignment="1">
      <alignment vertical="top" wrapText="1"/>
    </xf>
    <xf numFmtId="0" fontId="0" fillId="0" borderId="0" xfId="0" applyFont="1" applyBorder="1" applyAlignment="1">
      <alignment vertical="center" wrapText="1"/>
    </xf>
    <xf numFmtId="1" fontId="14" fillId="0" borderId="7" xfId="0" applyNumberFormat="1" applyFont="1" applyFill="1" applyBorder="1" applyAlignment="1">
      <alignment horizontal="right" vertical="center"/>
    </xf>
    <xf numFmtId="1" fontId="14" fillId="0" borderId="9" xfId="0" applyNumberFormat="1" applyFont="1" applyFill="1" applyBorder="1" applyAlignment="1">
      <alignment horizontal="right" vertical="center"/>
    </xf>
    <xf numFmtId="1" fontId="14" fillId="0" borderId="8" xfId="0" applyNumberFormat="1" applyFont="1" applyFill="1" applyBorder="1" applyAlignment="1">
      <alignment horizontal="right" vertical="center"/>
    </xf>
    <xf numFmtId="1" fontId="14" fillId="0" borderId="10" xfId="0" applyNumberFormat="1" applyFont="1" applyFill="1" applyBorder="1" applyAlignment="1">
      <alignment horizontal="right" vertical="center"/>
    </xf>
    <xf numFmtId="1" fontId="14" fillId="0" borderId="4" xfId="0" applyNumberFormat="1" applyFont="1" applyBorder="1" applyAlignment="1">
      <alignment vertical="center"/>
    </xf>
    <xf numFmtId="1" fontId="14" fillId="0" borderId="3" xfId="0" applyNumberFormat="1" applyFont="1" applyBorder="1" applyAlignment="1">
      <alignment vertical="center"/>
    </xf>
    <xf numFmtId="1" fontId="14" fillId="0" borderId="1" xfId="0" applyNumberFormat="1" applyFont="1" applyBorder="1" applyAlignment="1">
      <alignment vertical="center"/>
    </xf>
    <xf numFmtId="1" fontId="14" fillId="0" borderId="6" xfId="0" applyNumberFormat="1" applyFont="1" applyBorder="1" applyAlignment="1">
      <alignment vertical="center"/>
    </xf>
    <xf numFmtId="1" fontId="14" fillId="0" borderId="9" xfId="0" applyNumberFormat="1" applyFont="1" applyBorder="1" applyAlignment="1">
      <alignment vertical="center"/>
    </xf>
    <xf numFmtId="1" fontId="14" fillId="0" borderId="8" xfId="0" applyNumberFormat="1" applyFont="1" applyBorder="1" applyAlignment="1">
      <alignment vertical="center"/>
    </xf>
    <xf numFmtId="1" fontId="14" fillId="0" borderId="18" xfId="0" applyNumberFormat="1" applyFont="1" applyBorder="1" applyAlignment="1">
      <alignment vertical="center"/>
    </xf>
    <xf numFmtId="1" fontId="14" fillId="0" borderId="22" xfId="0" applyNumberFormat="1" applyFont="1" applyBorder="1" applyAlignment="1">
      <alignment vertical="center"/>
    </xf>
    <xf numFmtId="0" fontId="32" fillId="0" borderId="0" xfId="85" applyFont="1"/>
    <xf numFmtId="0" fontId="0" fillId="0" borderId="0" xfId="0" applyFont="1" applyBorder="1" applyAlignment="1">
      <alignment wrapText="1"/>
    </xf>
    <xf numFmtId="0" fontId="33" fillId="0" borderId="0" xfId="0" applyFont="1" applyBorder="1"/>
    <xf numFmtId="0" fontId="14" fillId="8" borderId="4" xfId="0" applyFont="1" applyFill="1" applyBorder="1" applyAlignment="1">
      <alignment vertical="center" wrapText="1"/>
    </xf>
    <xf numFmtId="0" fontId="14" fillId="8" borderId="1" xfId="0" applyFont="1" applyFill="1" applyBorder="1" applyAlignment="1">
      <alignment vertical="center" wrapText="1"/>
    </xf>
    <xf numFmtId="0" fontId="14" fillId="8" borderId="9" xfId="0" applyFont="1" applyFill="1" applyBorder="1" applyAlignment="1">
      <alignment vertical="center" wrapText="1"/>
    </xf>
    <xf numFmtId="0" fontId="35" fillId="0" borderId="0" xfId="0" applyFont="1" applyBorder="1"/>
    <xf numFmtId="0" fontId="14" fillId="0" borderId="0" xfId="0" applyFont="1" applyBorder="1"/>
    <xf numFmtId="0" fontId="14" fillId="6" borderId="72" xfId="0" applyFont="1" applyFill="1" applyBorder="1"/>
    <xf numFmtId="0" fontId="35" fillId="0" borderId="0" xfId="0" applyFont="1" applyBorder="1" applyAlignment="1">
      <alignment wrapText="1"/>
    </xf>
    <xf numFmtId="0" fontId="35" fillId="0" borderId="72" xfId="0" applyFont="1" applyBorder="1"/>
    <xf numFmtId="0" fontId="14" fillId="6" borderId="83" xfId="0" applyFont="1" applyFill="1" applyBorder="1"/>
    <xf numFmtId="0" fontId="14" fillId="0" borderId="0" xfId="0" applyFont="1"/>
    <xf numFmtId="0" fontId="35" fillId="6" borderId="73" xfId="0" applyFont="1" applyFill="1" applyBorder="1"/>
    <xf numFmtId="0" fontId="14" fillId="0" borderId="73" xfId="0" applyFont="1" applyBorder="1"/>
    <xf numFmtId="0" fontId="14" fillId="7" borderId="0" xfId="0" applyFont="1" applyFill="1" applyBorder="1"/>
    <xf numFmtId="0" fontId="14" fillId="6" borderId="73" xfId="0" applyFont="1" applyFill="1" applyBorder="1"/>
    <xf numFmtId="0" fontId="14" fillId="6" borderId="75" xfId="0" applyFont="1" applyFill="1" applyBorder="1"/>
    <xf numFmtId="0" fontId="14" fillId="0" borderId="0" xfId="0" applyFont="1" applyFill="1" applyBorder="1" applyAlignment="1"/>
    <xf numFmtId="0" fontId="15" fillId="0" borderId="0" xfId="0" applyFont="1" applyFill="1" applyBorder="1" applyAlignment="1"/>
    <xf numFmtId="0" fontId="0" fillId="0" borderId="0" xfId="0" applyAlignment="1">
      <alignment vertical="center" wrapText="1"/>
    </xf>
    <xf numFmtId="0" fontId="22" fillId="0" borderId="0" xfId="85" applyAlignment="1">
      <alignment vertical="center" wrapText="1"/>
    </xf>
    <xf numFmtId="0" fontId="22" fillId="0" borderId="0" xfId="85" applyAlignment="1">
      <alignment horizontal="left" vertical="center" wrapText="1"/>
    </xf>
    <xf numFmtId="0" fontId="12" fillId="0" borderId="0" xfId="0" applyFont="1" applyAlignment="1"/>
    <xf numFmtId="0" fontId="34" fillId="0" borderId="0" xfId="0" applyFont="1" applyAlignment="1"/>
    <xf numFmtId="0" fontId="13" fillId="0" borderId="0" xfId="0" applyFont="1" applyAlignment="1">
      <alignment horizontal="left" vertical="center"/>
    </xf>
    <xf numFmtId="0" fontId="33" fillId="0" borderId="0" xfId="0" applyFont="1" applyAlignment="1"/>
    <xf numFmtId="0" fontId="0" fillId="0" borderId="0" xfId="0" applyFont="1" applyBorder="1" applyAlignment="1">
      <alignment vertical="top" wrapText="1"/>
    </xf>
    <xf numFmtId="0" fontId="0" fillId="0" borderId="0" xfId="0" applyAlignment="1">
      <alignment horizontal="left"/>
    </xf>
    <xf numFmtId="0" fontId="0" fillId="0" borderId="0" xfId="0" applyBorder="1" applyAlignment="1"/>
    <xf numFmtId="0" fontId="4" fillId="0" borderId="2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0" xfId="0" applyAlignment="1">
      <alignment horizontal="left" vertical="top" wrapText="1"/>
    </xf>
    <xf numFmtId="0" fontId="0" fillId="0" borderId="0" xfId="0" applyBorder="1" applyAlignment="1">
      <alignment horizontal="center"/>
    </xf>
    <xf numFmtId="0" fontId="18" fillId="0" borderId="35" xfId="0" applyFont="1" applyFill="1" applyBorder="1" applyAlignment="1">
      <alignment vertical="center" wrapText="1"/>
    </xf>
    <xf numFmtId="0" fontId="0" fillId="0" borderId="0" xfId="0" applyBorder="1" applyAlignment="1">
      <alignment horizontal="center" vertical="center" wrapText="1"/>
    </xf>
    <xf numFmtId="0" fontId="30" fillId="0" borderId="25" xfId="0" applyFont="1" applyBorder="1" applyAlignment="1">
      <alignment horizontal="center" vertical="center" wrapText="1"/>
    </xf>
    <xf numFmtId="0" fontId="21" fillId="0" borderId="24" xfId="0" applyFont="1" applyFill="1" applyBorder="1" applyAlignment="1">
      <alignment vertical="center"/>
    </xf>
    <xf numFmtId="0" fontId="20" fillId="3" borderId="13" xfId="0" applyFont="1" applyFill="1" applyBorder="1" applyAlignment="1">
      <alignment vertical="center" wrapText="1"/>
    </xf>
    <xf numFmtId="3" fontId="18" fillId="3" borderId="4" xfId="0" quotePrefix="1" applyNumberFormat="1" applyFont="1" applyFill="1" applyBorder="1" applyAlignment="1">
      <alignment horizontal="right" vertical="center" wrapText="1"/>
    </xf>
    <xf numFmtId="3" fontId="18" fillId="3" borderId="18" xfId="0" quotePrefix="1" applyNumberFormat="1" applyFont="1" applyFill="1" applyBorder="1" applyAlignment="1">
      <alignment horizontal="right" vertical="center" wrapText="1"/>
    </xf>
    <xf numFmtId="0" fontId="20" fillId="3" borderId="56" xfId="0" applyFont="1" applyFill="1" applyBorder="1" applyAlignment="1">
      <alignment vertical="center" wrapText="1"/>
    </xf>
    <xf numFmtId="3" fontId="18" fillId="3" borderId="23" xfId="0" quotePrefix="1" applyNumberFormat="1" applyFont="1" applyFill="1" applyBorder="1" applyAlignment="1">
      <alignment horizontal="right" vertical="center" wrapText="1"/>
    </xf>
    <xf numFmtId="3" fontId="20" fillId="0" borderId="23" xfId="0" applyNumberFormat="1" applyFont="1" applyFill="1" applyBorder="1" applyAlignment="1">
      <alignment horizontal="right" vertical="center"/>
    </xf>
    <xf numFmtId="3" fontId="20" fillId="0" borderId="31" xfId="0" applyNumberFormat="1" applyFont="1" applyFill="1" applyBorder="1" applyAlignment="1">
      <alignment horizontal="right" vertical="center" wrapText="1"/>
    </xf>
    <xf numFmtId="3" fontId="18" fillId="3" borderId="82" xfId="0" quotePrefix="1" applyNumberFormat="1" applyFont="1" applyFill="1" applyBorder="1" applyAlignment="1">
      <alignment horizontal="right" vertical="center" wrapText="1"/>
    </xf>
    <xf numFmtId="3" fontId="18" fillId="3" borderId="26" xfId="0" quotePrefix="1" applyNumberFormat="1" applyFont="1" applyFill="1" applyBorder="1" applyAlignment="1">
      <alignment horizontal="right" vertical="center" wrapText="1"/>
    </xf>
    <xf numFmtId="0" fontId="18" fillId="0" borderId="2" xfId="0" applyFont="1" applyFill="1" applyBorder="1" applyAlignment="1">
      <alignment vertical="center" wrapText="1"/>
    </xf>
    <xf numFmtId="0" fontId="20" fillId="3" borderId="59" xfId="0" applyFont="1" applyFill="1" applyBorder="1" applyAlignment="1">
      <alignment vertical="center" wrapText="1"/>
    </xf>
    <xf numFmtId="3" fontId="20" fillId="0" borderId="31" xfId="0" quotePrefix="1" applyNumberFormat="1" applyFont="1" applyFill="1" applyBorder="1" applyAlignment="1">
      <alignment horizontal="right" vertical="center" wrapText="1"/>
    </xf>
    <xf numFmtId="3" fontId="20" fillId="0" borderId="9" xfId="0" quotePrefix="1" applyNumberFormat="1" applyFont="1" applyFill="1" applyBorder="1" applyAlignment="1">
      <alignment horizontal="right" vertical="center" wrapText="1"/>
    </xf>
    <xf numFmtId="3" fontId="20" fillId="0" borderId="9" xfId="0" applyNumberFormat="1" applyFont="1" applyFill="1" applyBorder="1" applyAlignment="1">
      <alignment horizontal="right" vertical="center"/>
    </xf>
    <xf numFmtId="3" fontId="20" fillId="0" borderId="10" xfId="0" applyNumberFormat="1" applyFont="1" applyFill="1" applyBorder="1" applyAlignment="1">
      <alignment horizontal="right" vertical="center"/>
    </xf>
    <xf numFmtId="3" fontId="18" fillId="3" borderId="5" xfId="0" quotePrefix="1" applyNumberFormat="1" applyFont="1" applyFill="1" applyBorder="1" applyAlignment="1">
      <alignment horizontal="right" vertical="center" wrapText="1"/>
    </xf>
    <xf numFmtId="3" fontId="20" fillId="0" borderId="23" xfId="0" applyNumberFormat="1" applyFont="1" applyFill="1" applyBorder="1" applyAlignment="1">
      <alignment horizontal="right" vertical="center" wrapText="1"/>
    </xf>
    <xf numFmtId="0" fontId="14" fillId="0" borderId="35" xfId="0" applyFont="1" applyBorder="1" applyAlignment="1">
      <alignment horizontal="left" vertical="center" wrapText="1"/>
    </xf>
    <xf numFmtId="0" fontId="20" fillId="3" borderId="2" xfId="0" applyFont="1" applyFill="1" applyBorder="1" applyAlignment="1">
      <alignment vertical="center" wrapText="1"/>
    </xf>
    <xf numFmtId="3" fontId="20" fillId="0" borderId="82" xfId="0" quotePrefix="1" applyNumberFormat="1" applyFont="1" applyFill="1" applyBorder="1" applyAlignment="1">
      <alignment horizontal="right" vertical="center" wrapText="1"/>
    </xf>
    <xf numFmtId="3" fontId="20" fillId="0" borderId="45" xfId="0" quotePrefix="1" applyNumberFormat="1" applyFont="1" applyFill="1" applyBorder="1" applyAlignment="1">
      <alignment horizontal="right" vertical="center" wrapText="1"/>
    </xf>
    <xf numFmtId="3" fontId="20" fillId="0" borderId="45" xfId="0" applyNumberFormat="1" applyFont="1" applyFill="1" applyBorder="1" applyAlignment="1">
      <alignment horizontal="right" vertical="center"/>
    </xf>
    <xf numFmtId="3" fontId="20" fillId="0" borderId="77" xfId="0" applyNumberFormat="1" applyFont="1" applyFill="1" applyBorder="1" applyAlignment="1">
      <alignment horizontal="right" vertical="center"/>
    </xf>
    <xf numFmtId="0" fontId="20" fillId="3" borderId="51" xfId="0" applyFont="1" applyFill="1" applyBorder="1" applyAlignment="1">
      <alignment vertical="center" wrapText="1"/>
    </xf>
    <xf numFmtId="3" fontId="20" fillId="0" borderId="3" xfId="0" applyNumberFormat="1" applyFont="1" applyFill="1" applyBorder="1" applyAlignment="1">
      <alignment horizontal="right" vertical="center" wrapText="1"/>
    </xf>
    <xf numFmtId="3" fontId="20" fillId="0" borderId="4" xfId="0" applyNumberFormat="1" applyFont="1" applyFill="1" applyBorder="1" applyAlignment="1">
      <alignment horizontal="right" vertical="center" wrapText="1"/>
    </xf>
    <xf numFmtId="3" fontId="20" fillId="0" borderId="5" xfId="0" applyNumberFormat="1" applyFont="1" applyFill="1" applyBorder="1" applyAlignment="1">
      <alignment horizontal="right" vertical="center" wrapText="1"/>
    </xf>
    <xf numFmtId="3" fontId="20" fillId="0" borderId="76" xfId="0" applyNumberFormat="1" applyFont="1" applyFill="1" applyBorder="1" applyAlignment="1">
      <alignment horizontal="right" vertical="center" wrapText="1"/>
    </xf>
    <xf numFmtId="3" fontId="20" fillId="0" borderId="45" xfId="0" applyNumberFormat="1" applyFont="1" applyFill="1" applyBorder="1" applyAlignment="1">
      <alignment horizontal="right" vertical="center" wrapText="1"/>
    </xf>
    <xf numFmtId="3" fontId="20" fillId="0" borderId="77" xfId="0" applyNumberFormat="1" applyFont="1" applyFill="1" applyBorder="1" applyAlignment="1">
      <alignment horizontal="right" vertical="center" wrapText="1"/>
    </xf>
    <xf numFmtId="3" fontId="20" fillId="0" borderId="8" xfId="0" quotePrefix="1" applyNumberFormat="1" applyFont="1" applyFill="1" applyBorder="1" applyAlignment="1">
      <alignment horizontal="right" vertical="center" wrapText="1"/>
    </xf>
    <xf numFmtId="3" fontId="20" fillId="0" borderId="66" xfId="0" applyNumberFormat="1" applyFont="1" applyFill="1" applyBorder="1" applyAlignment="1">
      <alignment horizontal="right" vertical="center"/>
    </xf>
    <xf numFmtId="3" fontId="18" fillId="0" borderId="18" xfId="0" applyNumberFormat="1" applyFont="1" applyBorder="1" applyAlignment="1">
      <alignment horizontal="right" vertical="center" wrapText="1"/>
    </xf>
    <xf numFmtId="3" fontId="18" fillId="0" borderId="23" xfId="0" applyNumberFormat="1" applyFont="1" applyBorder="1" applyAlignment="1">
      <alignment horizontal="right" vertical="center" wrapText="1"/>
    </xf>
    <xf numFmtId="3" fontId="18" fillId="3" borderId="22" xfId="0" quotePrefix="1" applyNumberFormat="1" applyFont="1" applyFill="1" applyBorder="1" applyAlignment="1">
      <alignment horizontal="right" vertical="center" wrapText="1"/>
    </xf>
    <xf numFmtId="3" fontId="18" fillId="3" borderId="80" xfId="0" quotePrefix="1" applyNumberFormat="1" applyFont="1" applyFill="1" applyBorder="1" applyAlignment="1">
      <alignment horizontal="right" vertical="center" wrapText="1"/>
    </xf>
    <xf numFmtId="0" fontId="20" fillId="0" borderId="34" xfId="0" applyFont="1" applyBorder="1" applyAlignment="1">
      <alignment vertical="center" wrapText="1"/>
    </xf>
    <xf numFmtId="3" fontId="20" fillId="0" borderId="8" xfId="0" applyNumberFormat="1" applyFont="1" applyFill="1" applyBorder="1" applyAlignment="1">
      <alignment horizontal="right" vertical="center"/>
    </xf>
    <xf numFmtId="0" fontId="20" fillId="0" borderId="33" xfId="0" applyFont="1" applyBorder="1" applyAlignment="1">
      <alignment vertical="center" wrapText="1"/>
    </xf>
    <xf numFmtId="0" fontId="20" fillId="3" borderId="36" xfId="0" applyFont="1" applyFill="1" applyBorder="1" applyAlignment="1">
      <alignment vertical="center" wrapText="1"/>
    </xf>
    <xf numFmtId="3" fontId="19" fillId="0" borderId="23" xfId="0" applyNumberFormat="1" applyFont="1" applyFill="1" applyBorder="1" applyAlignment="1">
      <alignment horizontal="right" vertical="center" wrapText="1"/>
    </xf>
    <xf numFmtId="3" fontId="19" fillId="0" borderId="9" xfId="0" applyNumberFormat="1" applyFont="1" applyFill="1" applyBorder="1" applyAlignment="1">
      <alignment horizontal="right" vertical="center"/>
    </xf>
    <xf numFmtId="3" fontId="19" fillId="0" borderId="10" xfId="0" applyNumberFormat="1" applyFont="1" applyFill="1" applyBorder="1" applyAlignment="1">
      <alignment horizontal="right" vertical="center"/>
    </xf>
    <xf numFmtId="3" fontId="19" fillId="0" borderId="5" xfId="0" applyNumberFormat="1" applyFont="1" applyFill="1" applyBorder="1" applyAlignment="1">
      <alignment horizontal="right" vertical="center" wrapText="1"/>
    </xf>
    <xf numFmtId="0" fontId="14" fillId="0" borderId="2" xfId="0" applyFont="1" applyBorder="1" applyAlignment="1">
      <alignment horizontal="left" vertical="center" wrapText="1"/>
    </xf>
    <xf numFmtId="0" fontId="20" fillId="3" borderId="35" xfId="0" applyFont="1" applyFill="1" applyBorder="1" applyAlignment="1">
      <alignment vertical="center" wrapText="1"/>
    </xf>
    <xf numFmtId="3" fontId="19" fillId="0" borderId="76" xfId="0" applyNumberFormat="1" applyFont="1" applyFill="1" applyBorder="1" applyAlignment="1">
      <alignment horizontal="right" vertical="center" wrapText="1"/>
    </xf>
    <xf numFmtId="3" fontId="19" fillId="0" borderId="45" xfId="0" applyNumberFormat="1" applyFont="1" applyFill="1" applyBorder="1" applyAlignment="1">
      <alignment horizontal="right" vertical="center" wrapText="1"/>
    </xf>
    <xf numFmtId="3" fontId="19" fillId="0" borderId="77" xfId="0" applyNumberFormat="1" applyFont="1" applyFill="1" applyBorder="1" applyAlignment="1">
      <alignment horizontal="right" vertical="center" wrapText="1"/>
    </xf>
    <xf numFmtId="3" fontId="21" fillId="0" borderId="22" xfId="0" applyNumberFormat="1" applyFont="1" applyBorder="1" applyAlignment="1">
      <alignment horizontal="right" vertical="center"/>
    </xf>
    <xf numFmtId="0" fontId="0" fillId="0" borderId="53" xfId="0" applyFill="1" applyBorder="1"/>
    <xf numFmtId="0" fontId="14" fillId="7" borderId="0" xfId="0" applyFont="1" applyFill="1" applyBorder="1" applyAlignment="1">
      <alignment vertical="center" wrapText="1"/>
    </xf>
    <xf numFmtId="0" fontId="2" fillId="0" borderId="0" xfId="0" applyFont="1"/>
    <xf numFmtId="0" fontId="35" fillId="7" borderId="0" xfId="0" applyFont="1" applyFill="1" applyBorder="1"/>
    <xf numFmtId="1" fontId="14" fillId="0" borderId="31" xfId="0" applyNumberFormat="1" applyFont="1" applyFill="1" applyBorder="1" applyAlignment="1">
      <alignment horizontal="right" vertical="center"/>
    </xf>
    <xf numFmtId="3" fontId="18" fillId="0" borderId="38" xfId="0" applyNumberFormat="1" applyFont="1" applyBorder="1" applyAlignment="1">
      <alignment horizontal="right" vertical="center" wrapText="1"/>
    </xf>
    <xf numFmtId="3" fontId="20" fillId="3" borderId="38" xfId="0" applyNumberFormat="1" applyFont="1" applyFill="1" applyBorder="1" applyAlignment="1">
      <alignment horizontal="right" vertical="center" wrapText="1"/>
    </xf>
    <xf numFmtId="3" fontId="20" fillId="3" borderId="28" xfId="0" quotePrefix="1" applyNumberFormat="1" applyFont="1" applyFill="1" applyBorder="1" applyAlignment="1">
      <alignment horizontal="right" vertical="center" wrapText="1"/>
    </xf>
    <xf numFmtId="3" fontId="20" fillId="3" borderId="28" xfId="0" applyNumberFormat="1" applyFont="1" applyFill="1" applyBorder="1" applyAlignment="1">
      <alignment horizontal="right" vertical="center" wrapText="1"/>
    </xf>
    <xf numFmtId="0" fontId="4" fillId="0" borderId="0" xfId="0" applyFont="1" applyBorder="1" applyAlignment="1">
      <alignment vertical="center" wrapText="1"/>
    </xf>
    <xf numFmtId="0" fontId="0" fillId="0" borderId="0" xfId="0" applyBorder="1" applyAlignment="1">
      <alignment wrapText="1"/>
    </xf>
    <xf numFmtId="0" fontId="8" fillId="0" borderId="0" xfId="0" applyFont="1" applyBorder="1" applyAlignment="1">
      <alignment wrapText="1"/>
    </xf>
    <xf numFmtId="0" fontId="0" fillId="0" borderId="0" xfId="0" applyAlignment="1">
      <alignment horizontal="left"/>
    </xf>
    <xf numFmtId="0" fontId="0" fillId="0" borderId="0" xfId="0" applyAlignment="1">
      <alignment horizontal="left"/>
    </xf>
    <xf numFmtId="0" fontId="0" fillId="0" borderId="0" xfId="0" applyBorder="1" applyAlignment="1"/>
    <xf numFmtId="0" fontId="36" fillId="0" borderId="0" xfId="0" applyFont="1" applyFill="1" applyBorder="1" applyAlignment="1"/>
    <xf numFmtId="164" fontId="14" fillId="0" borderId="38" xfId="0" applyNumberFormat="1" applyFont="1" applyFill="1" applyBorder="1" applyAlignment="1">
      <alignment wrapText="1"/>
    </xf>
    <xf numFmtId="0" fontId="14" fillId="0" borderId="46" xfId="0" applyFont="1" applyFill="1" applyBorder="1" applyAlignment="1">
      <alignment wrapText="1"/>
    </xf>
    <xf numFmtId="0" fontId="14" fillId="0" borderId="29" xfId="0" applyFont="1" applyFill="1" applyBorder="1" applyAlignment="1">
      <alignment wrapText="1"/>
    </xf>
    <xf numFmtId="0" fontId="14" fillId="0" borderId="47" xfId="0" applyFont="1" applyFill="1" applyBorder="1" applyAlignment="1">
      <alignment wrapText="1"/>
    </xf>
    <xf numFmtId="0" fontId="14" fillId="0" borderId="32" xfId="0" applyFont="1" applyFill="1" applyBorder="1" applyAlignment="1">
      <alignment wrapText="1"/>
    </xf>
    <xf numFmtId="0" fontId="14" fillId="0" borderId="27" xfId="0" applyFont="1" applyFill="1" applyBorder="1" applyAlignment="1">
      <alignment wrapText="1"/>
    </xf>
    <xf numFmtId="0" fontId="0" fillId="0" borderId="60" xfId="0" applyBorder="1"/>
    <xf numFmtId="0" fontId="0" fillId="0" borderId="52" xfId="0" applyBorder="1"/>
    <xf numFmtId="0" fontId="14" fillId="0" borderId="26" xfId="0" applyFont="1" applyFill="1" applyBorder="1" applyAlignment="1">
      <alignment vertical="top" wrapText="1"/>
    </xf>
    <xf numFmtId="0" fontId="35" fillId="0" borderId="0" xfId="0" applyFont="1"/>
    <xf numFmtId="0" fontId="14" fillId="0" borderId="27" xfId="0" applyFont="1" applyFill="1" applyBorder="1" applyAlignment="1">
      <alignment vertical="center" wrapText="1"/>
    </xf>
    <xf numFmtId="0" fontId="14" fillId="0" borderId="29" xfId="0" applyFont="1" applyFill="1" applyBorder="1" applyAlignment="1">
      <alignment vertical="center" wrapText="1"/>
    </xf>
    <xf numFmtId="0" fontId="14" fillId="0" borderId="32" xfId="0" applyFont="1" applyFill="1" applyBorder="1" applyAlignment="1">
      <alignment vertical="center" wrapText="1"/>
    </xf>
    <xf numFmtId="0" fontId="11" fillId="0" borderId="8" xfId="0" applyFont="1" applyBorder="1" applyAlignment="1">
      <alignment horizontal="left" vertical="top" wrapText="1"/>
    </xf>
    <xf numFmtId="0" fontId="14" fillId="0" borderId="51" xfId="0" applyFont="1" applyFill="1" applyBorder="1" applyAlignment="1">
      <alignment vertical="center" wrapText="1"/>
    </xf>
    <xf numFmtId="0" fontId="14" fillId="0" borderId="60" xfId="0" applyFont="1" applyFill="1" applyBorder="1" applyAlignment="1">
      <alignment vertical="center" wrapText="1"/>
    </xf>
    <xf numFmtId="0" fontId="14" fillId="0" borderId="52" xfId="0" applyFont="1" applyFill="1" applyBorder="1" applyAlignment="1">
      <alignmen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left"/>
    </xf>
    <xf numFmtId="0" fontId="0" fillId="0" borderId="0" xfId="0" applyAlignment="1">
      <alignment horizontal="left" vertical="top" wrapText="1"/>
    </xf>
    <xf numFmtId="0" fontId="14" fillId="0" borderId="59" xfId="0" applyFont="1" applyBorder="1" applyAlignment="1">
      <alignment horizontal="left" vertical="center" wrapText="1"/>
    </xf>
    <xf numFmtId="0" fontId="14" fillId="0" borderId="24" xfId="0" applyFont="1" applyBorder="1" applyAlignment="1">
      <alignment horizontal="left" vertical="center" wrapText="1"/>
    </xf>
    <xf numFmtId="0" fontId="18" fillId="0" borderId="35" xfId="0" applyFont="1" applyFill="1" applyBorder="1" applyAlignment="1">
      <alignment vertical="center" wrapText="1"/>
    </xf>
    <xf numFmtId="0" fontId="0" fillId="0" borderId="0" xfId="0" applyBorder="1" applyAlignment="1">
      <alignment horizontal="center" vertical="center" wrapText="1"/>
    </xf>
    <xf numFmtId="0" fontId="14" fillId="0" borderId="13" xfId="0" applyFont="1" applyBorder="1" applyAlignment="1">
      <alignment vertical="center" wrapText="1"/>
    </xf>
    <xf numFmtId="0" fontId="18" fillId="3" borderId="59" xfId="0" applyFont="1" applyFill="1" applyBorder="1" applyAlignment="1">
      <alignment vertical="center" wrapText="1"/>
    </xf>
    <xf numFmtId="9" fontId="27" fillId="0" borderId="3" xfId="94" applyFont="1" applyBorder="1" applyAlignment="1">
      <alignment horizontal="justify" vertical="center" wrapText="1"/>
    </xf>
    <xf numFmtId="9" fontId="27" fillId="0" borderId="4" xfId="94" applyFont="1" applyBorder="1" applyAlignment="1">
      <alignment horizontal="justify" vertical="center" wrapText="1"/>
    </xf>
    <xf numFmtId="9" fontId="27" fillId="0" borderId="5" xfId="94" applyFont="1" applyBorder="1" applyAlignment="1">
      <alignment horizontal="justify" vertical="center" wrapText="1"/>
    </xf>
    <xf numFmtId="9" fontId="14" fillId="0" borderId="4" xfId="94" applyFont="1" applyBorder="1" applyAlignment="1">
      <alignment vertical="center"/>
    </xf>
    <xf numFmtId="9" fontId="14" fillId="0" borderId="5" xfId="94" applyFont="1" applyBorder="1" applyAlignment="1">
      <alignment vertical="center"/>
    </xf>
    <xf numFmtId="9" fontId="27" fillId="0" borderId="6" xfId="94" applyFont="1" applyBorder="1" applyAlignment="1">
      <alignment horizontal="justify" vertical="center" wrapText="1"/>
    </xf>
    <xf numFmtId="9" fontId="27" fillId="0" borderId="1" xfId="94" applyFont="1" applyBorder="1" applyAlignment="1">
      <alignment horizontal="justify" vertical="center" wrapText="1"/>
    </xf>
    <xf numFmtId="9" fontId="27" fillId="0" borderId="7" xfId="94" applyFont="1" applyBorder="1" applyAlignment="1">
      <alignment horizontal="justify" vertical="center" wrapText="1"/>
    </xf>
    <xf numFmtId="9" fontId="14" fillId="0" borderId="1" xfId="94" applyFont="1" applyBorder="1" applyAlignment="1">
      <alignment vertical="center"/>
    </xf>
    <xf numFmtId="9" fontId="14" fillId="0" borderId="7" xfId="94" applyFont="1" applyBorder="1" applyAlignment="1">
      <alignment vertical="center"/>
    </xf>
    <xf numFmtId="9" fontId="14" fillId="0" borderId="6" xfId="94" applyFont="1" applyBorder="1" applyAlignment="1">
      <alignment vertical="center"/>
    </xf>
    <xf numFmtId="9" fontId="14" fillId="0" borderId="8" xfId="94" applyFont="1" applyBorder="1" applyAlignment="1">
      <alignment vertical="center"/>
    </xf>
    <xf numFmtId="9" fontId="14" fillId="0" borderId="9" xfId="94" applyFont="1" applyBorder="1" applyAlignment="1">
      <alignment vertical="center"/>
    </xf>
    <xf numFmtId="9" fontId="14" fillId="0" borderId="10" xfId="94" applyFont="1" applyBorder="1" applyAlignment="1">
      <alignment vertical="center"/>
    </xf>
    <xf numFmtId="9" fontId="14" fillId="0" borderId="3" xfId="94" applyFont="1" applyBorder="1" applyAlignment="1">
      <alignment vertical="center"/>
    </xf>
    <xf numFmtId="9" fontId="14" fillId="0" borderId="22" xfId="94" applyFont="1" applyBorder="1" applyAlignment="1">
      <alignment vertical="center"/>
    </xf>
    <xf numFmtId="9" fontId="14" fillId="0" borderId="18" xfId="94" applyFont="1" applyBorder="1" applyAlignment="1">
      <alignment vertical="center"/>
    </xf>
    <xf numFmtId="9" fontId="14" fillId="0" borderId="23" xfId="94" applyFont="1" applyBorder="1" applyAlignment="1">
      <alignment vertical="center"/>
    </xf>
    <xf numFmtId="3" fontId="19" fillId="0" borderId="22" xfId="0" applyNumberFormat="1" applyFont="1" applyBorder="1" applyAlignment="1">
      <alignment horizontal="right" vertical="center"/>
    </xf>
    <xf numFmtId="3" fontId="19" fillId="0" borderId="23" xfId="0" applyNumberFormat="1" applyFont="1" applyBorder="1" applyAlignment="1">
      <alignment horizontal="right" vertical="center"/>
    </xf>
    <xf numFmtId="3" fontId="19" fillId="0" borderId="3" xfId="0" applyNumberFormat="1" applyFont="1" applyFill="1" applyBorder="1" applyAlignment="1">
      <alignment horizontal="right" vertical="center"/>
    </xf>
    <xf numFmtId="3" fontId="19" fillId="0" borderId="4" xfId="0" applyNumberFormat="1" applyFont="1" applyFill="1" applyBorder="1" applyAlignment="1">
      <alignment horizontal="right" vertical="center"/>
    </xf>
    <xf numFmtId="3" fontId="19" fillId="0" borderId="5" xfId="0" applyNumberFormat="1" applyFont="1" applyFill="1" applyBorder="1" applyAlignment="1">
      <alignment horizontal="right" vertical="center"/>
    </xf>
    <xf numFmtId="0" fontId="20" fillId="3" borderId="25" xfId="0" applyFont="1" applyFill="1" applyBorder="1" applyAlignment="1">
      <alignment vertical="center" wrapText="1"/>
    </xf>
    <xf numFmtId="3" fontId="20" fillId="0" borderId="20" xfId="0" applyNumberFormat="1" applyFont="1" applyFill="1" applyBorder="1" applyAlignment="1">
      <alignment horizontal="right" vertical="center" wrapText="1"/>
    </xf>
    <xf numFmtId="3" fontId="20" fillId="0" borderId="17" xfId="0" applyNumberFormat="1" applyFont="1" applyFill="1" applyBorder="1" applyAlignment="1">
      <alignment horizontal="right" vertical="center" wrapText="1"/>
    </xf>
    <xf numFmtId="3" fontId="20" fillId="0" borderId="21" xfId="0" applyNumberFormat="1" applyFont="1" applyFill="1" applyBorder="1" applyAlignment="1">
      <alignment horizontal="right" vertical="center" wrapText="1"/>
    </xf>
    <xf numFmtId="0" fontId="14" fillId="0" borderId="2" xfId="0" applyFont="1" applyBorder="1" applyAlignment="1">
      <alignment vertical="center" wrapText="1"/>
    </xf>
    <xf numFmtId="3" fontId="20" fillId="0" borderId="82" xfId="0" applyNumberFormat="1" applyFont="1" applyFill="1" applyBorder="1" applyAlignment="1">
      <alignment horizontal="right" vertical="center" wrapText="1"/>
    </xf>
    <xf numFmtId="0" fontId="14" fillId="0" borderId="40" xfId="0" applyFont="1" applyBorder="1" applyAlignment="1">
      <alignment vertical="center" wrapText="1"/>
    </xf>
    <xf numFmtId="3" fontId="18" fillId="3" borderId="37" xfId="0" quotePrefix="1" applyNumberFormat="1" applyFont="1" applyFill="1" applyBorder="1" applyAlignment="1">
      <alignment horizontal="right" vertical="center" wrapText="1"/>
    </xf>
    <xf numFmtId="0" fontId="18" fillId="4" borderId="24" xfId="0" applyFont="1" applyFill="1" applyBorder="1" applyAlignment="1">
      <alignment vertical="center" wrapText="1"/>
    </xf>
    <xf numFmtId="3" fontId="18" fillId="3" borderId="1" xfId="0" quotePrefix="1" applyNumberFormat="1" applyFont="1" applyFill="1" applyBorder="1" applyAlignment="1">
      <alignment horizontal="right" vertical="center" wrapText="1"/>
    </xf>
    <xf numFmtId="0" fontId="18" fillId="3" borderId="14" xfId="0" applyFont="1" applyFill="1" applyBorder="1" applyAlignment="1">
      <alignment vertical="center" wrapText="1"/>
    </xf>
    <xf numFmtId="3" fontId="18" fillId="3" borderId="6" xfId="0" quotePrefix="1" applyNumberFormat="1" applyFont="1" applyFill="1" applyBorder="1" applyAlignment="1">
      <alignment horizontal="right" vertical="center" wrapText="1"/>
    </xf>
    <xf numFmtId="3" fontId="18" fillId="3" borderId="7" xfId="0" quotePrefix="1" applyNumberFormat="1" applyFont="1" applyFill="1" applyBorder="1" applyAlignment="1">
      <alignment horizontal="right" vertical="center" wrapText="1"/>
    </xf>
    <xf numFmtId="0" fontId="14" fillId="0" borderId="59" xfId="0" applyFont="1" applyFill="1" applyBorder="1" applyAlignment="1">
      <alignment vertical="center" wrapText="1"/>
    </xf>
    <xf numFmtId="1" fontId="38" fillId="0" borderId="26" xfId="0" applyNumberFormat="1" applyFont="1" applyFill="1" applyBorder="1" applyAlignment="1">
      <alignment horizontal="right" vertical="center" wrapText="1"/>
    </xf>
    <xf numFmtId="1" fontId="38" fillId="0" borderId="4" xfId="0" applyNumberFormat="1" applyFont="1" applyFill="1" applyBorder="1" applyAlignment="1">
      <alignment horizontal="right" vertical="center" wrapText="1"/>
    </xf>
    <xf numFmtId="1" fontId="38" fillId="0" borderId="3" xfId="0" applyNumberFormat="1" applyFont="1" applyFill="1" applyBorder="1" applyAlignment="1">
      <alignment horizontal="right" vertical="center" wrapText="1"/>
    </xf>
    <xf numFmtId="1" fontId="14" fillId="0" borderId="5" xfId="0" applyNumberFormat="1" applyFont="1" applyFill="1" applyBorder="1" applyAlignment="1">
      <alignment horizontal="right" vertical="center"/>
    </xf>
    <xf numFmtId="1" fontId="14" fillId="0" borderId="23" xfId="0" applyNumberFormat="1" applyFont="1" applyFill="1" applyBorder="1" applyAlignment="1">
      <alignment horizontal="right" vertical="center"/>
    </xf>
    <xf numFmtId="1" fontId="38" fillId="0" borderId="28" xfId="0" applyNumberFormat="1" applyFont="1" applyFill="1" applyBorder="1" applyAlignment="1">
      <alignment horizontal="right" vertical="center" wrapText="1"/>
    </xf>
    <xf numFmtId="1" fontId="38" fillId="0" borderId="1" xfId="0" applyNumberFormat="1" applyFont="1" applyFill="1" applyBorder="1" applyAlignment="1">
      <alignment horizontal="right" vertical="center" wrapText="1"/>
    </xf>
    <xf numFmtId="1" fontId="38" fillId="0" borderId="6" xfId="0" applyNumberFormat="1" applyFont="1" applyFill="1" applyBorder="1" applyAlignment="1">
      <alignment horizontal="right" vertical="center" wrapText="1"/>
    </xf>
    <xf numFmtId="1" fontId="14" fillId="0" borderId="13" xfId="0" applyNumberFormat="1" applyFont="1" applyFill="1" applyBorder="1" applyAlignment="1">
      <alignment horizontal="left" vertical="center"/>
    </xf>
    <xf numFmtId="1" fontId="14" fillId="0" borderId="14" xfId="0" applyNumberFormat="1" applyFont="1" applyFill="1" applyBorder="1" applyAlignment="1">
      <alignment horizontal="left" vertical="center"/>
    </xf>
    <xf numFmtId="0" fontId="14" fillId="0" borderId="15" xfId="0" applyFont="1" applyFill="1" applyBorder="1" applyAlignment="1">
      <alignment horizontal="left" vertical="center" wrapText="1"/>
    </xf>
    <xf numFmtId="0" fontId="30" fillId="0" borderId="20" xfId="0" applyFont="1" applyBorder="1" applyAlignment="1">
      <alignment horizontal="center" vertical="center" wrapText="1"/>
    </xf>
    <xf numFmtId="0" fontId="0" fillId="3" borderId="0" xfId="0" applyFill="1"/>
    <xf numFmtId="0" fontId="4" fillId="0" borderId="45" xfId="0" applyFont="1" applyBorder="1" applyAlignment="1">
      <alignment horizontal="center" vertical="center" wrapText="1"/>
    </xf>
    <xf numFmtId="0" fontId="4" fillId="0" borderId="77" xfId="0" applyFont="1" applyBorder="1" applyAlignment="1">
      <alignment horizontal="center" vertical="center" wrapText="1"/>
    </xf>
    <xf numFmtId="0" fontId="21" fillId="0" borderId="0" xfId="0" applyFont="1" applyBorder="1" applyAlignment="1">
      <alignment horizontal="justify" vertical="center" wrapText="1"/>
    </xf>
    <xf numFmtId="9" fontId="11" fillId="0" borderId="49" xfId="94" applyFont="1" applyBorder="1" applyAlignment="1">
      <alignment vertical="center"/>
    </xf>
    <xf numFmtId="9" fontId="11" fillId="0" borderId="53" xfId="94" applyFont="1" applyBorder="1" applyAlignment="1">
      <alignment vertical="center"/>
    </xf>
    <xf numFmtId="9" fontId="11" fillId="0" borderId="54" xfId="94" applyFont="1" applyBorder="1" applyAlignment="1">
      <alignment vertical="center"/>
    </xf>
    <xf numFmtId="0" fontId="20" fillId="0" borderId="60" xfId="0" applyFont="1" applyBorder="1" applyAlignment="1">
      <alignment vertical="center"/>
    </xf>
    <xf numFmtId="0" fontId="20" fillId="0" borderId="52" xfId="0" applyFont="1" applyBorder="1" applyAlignment="1">
      <alignment vertical="center"/>
    </xf>
    <xf numFmtId="0" fontId="14" fillId="0" borderId="4" xfId="0" applyFont="1" applyFill="1" applyBorder="1" applyAlignment="1">
      <alignment horizontal="left" vertical="center" wrapText="1"/>
    </xf>
    <xf numFmtId="0" fontId="34" fillId="0" borderId="0" xfId="0" applyFont="1" applyAlignment="1">
      <alignment horizontal="center" vertical="center"/>
    </xf>
    <xf numFmtId="0" fontId="12" fillId="0" borderId="0" xfId="0" applyFont="1" applyAlignment="1">
      <alignment horizontal="center" vertical="center"/>
    </xf>
    <xf numFmtId="0" fontId="4" fillId="0" borderId="0" xfId="0" applyFont="1" applyAlignment="1">
      <alignment horizontal="center" vertical="center"/>
    </xf>
    <xf numFmtId="0" fontId="14" fillId="0" borderId="9" xfId="0" applyFont="1" applyFill="1" applyBorder="1" applyAlignment="1">
      <alignment horizontal="center" vertical="center" wrapText="1"/>
    </xf>
    <xf numFmtId="0" fontId="0" fillId="3" borderId="0" xfId="0" applyFill="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39" fillId="0" borderId="7" xfId="0" applyFont="1" applyBorder="1" applyAlignment="1">
      <alignment horizontal="left" vertical="center" wrapText="1"/>
    </xf>
    <xf numFmtId="0" fontId="0" fillId="0" borderId="0" xfId="0"/>
    <xf numFmtId="0" fontId="0" fillId="0" borderId="0" xfId="0"/>
    <xf numFmtId="0" fontId="0" fillId="0" borderId="0" xfId="0"/>
    <xf numFmtId="0" fontId="14" fillId="0" borderId="44" xfId="0" applyFont="1" applyBorder="1" applyAlignment="1">
      <alignment vertical="center" wrapText="1"/>
    </xf>
    <xf numFmtId="0" fontId="14" fillId="0" borderId="53" xfId="0" applyFont="1" applyBorder="1" applyAlignment="1">
      <alignment horizontal="center" vertical="center" wrapText="1"/>
    </xf>
    <xf numFmtId="0" fontId="14" fillId="0" borderId="4" xfId="0" applyFont="1" applyFill="1" applyBorder="1" applyAlignment="1">
      <alignment vertical="center" wrapText="1"/>
    </xf>
    <xf numFmtId="0" fontId="14" fillId="0" borderId="6" xfId="0" applyFont="1" applyBorder="1"/>
    <xf numFmtId="0" fontId="14" fillId="0" borderId="1" xfId="0" applyFont="1" applyBorder="1" applyAlignment="1">
      <alignment horizontal="center" vertical="center" wrapText="1"/>
    </xf>
    <xf numFmtId="0" fontId="14" fillId="0" borderId="4"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39" fillId="0" borderId="23" xfId="0" applyFont="1" applyBorder="1" applyAlignment="1">
      <alignment vertical="center" wrapText="1"/>
    </xf>
    <xf numFmtId="0" fontId="14" fillId="0" borderId="19"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9" xfId="0" applyFont="1" applyFill="1" applyBorder="1" applyAlignment="1">
      <alignment vertical="center" wrapText="1"/>
    </xf>
    <xf numFmtId="0" fontId="39" fillId="0" borderId="54" xfId="0" applyFont="1" applyBorder="1" applyAlignment="1">
      <alignment vertical="center" wrapText="1"/>
    </xf>
    <xf numFmtId="0" fontId="39" fillId="0" borderId="23" xfId="0" applyFont="1" applyBorder="1" applyAlignment="1">
      <alignment horizontal="left" vertical="center" wrapText="1"/>
    </xf>
    <xf numFmtId="0" fontId="39" fillId="0" borderId="7" xfId="0" applyFont="1" applyBorder="1" applyAlignment="1">
      <alignment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wrapText="1"/>
    </xf>
    <xf numFmtId="0" fontId="14" fillId="0" borderId="18" xfId="0" applyFont="1" applyFill="1" applyBorder="1" applyAlignment="1">
      <alignment horizontal="center" vertical="center" wrapText="1"/>
    </xf>
    <xf numFmtId="0" fontId="14" fillId="0" borderId="18" xfId="0" applyFont="1" applyFill="1" applyBorder="1" applyAlignment="1">
      <alignment vertical="center" wrapText="1"/>
    </xf>
    <xf numFmtId="0" fontId="0" fillId="0" borderId="0" xfId="0" applyBorder="1" applyAlignment="1">
      <alignment horizontal="center"/>
    </xf>
    <xf numFmtId="0" fontId="0" fillId="0" borderId="60" xfId="0" applyBorder="1" applyAlignment="1">
      <alignment vertical="center" wrapText="1"/>
    </xf>
    <xf numFmtId="0" fontId="0" fillId="0" borderId="60" xfId="0" applyBorder="1" applyAlignment="1">
      <alignment vertical="center"/>
    </xf>
    <xf numFmtId="0" fontId="14" fillId="0" borderId="47" xfId="0" applyFont="1" applyFill="1" applyBorder="1" applyAlignment="1">
      <alignment vertical="center" wrapText="1"/>
    </xf>
    <xf numFmtId="0" fontId="14" fillId="0" borderId="22" xfId="0" applyFont="1" applyBorder="1" applyAlignment="1">
      <alignment horizontal="center" vertical="center" wrapText="1"/>
    </xf>
    <xf numFmtId="0" fontId="14" fillId="8" borderId="18" xfId="0" applyFont="1" applyFill="1" applyBorder="1" applyAlignment="1">
      <alignment vertical="center" wrapText="1"/>
    </xf>
    <xf numFmtId="0" fontId="14" fillId="0" borderId="46" xfId="0" applyFont="1" applyFill="1" applyBorder="1" applyAlignment="1">
      <alignment vertical="center" wrapText="1"/>
    </xf>
    <xf numFmtId="164" fontId="14" fillId="0" borderId="18" xfId="0" applyNumberFormat="1" applyFont="1" applyFill="1" applyBorder="1" applyAlignment="1">
      <alignment wrapText="1"/>
    </xf>
    <xf numFmtId="164" fontId="14" fillId="0" borderId="23" xfId="0" applyNumberFormat="1" applyFont="1" applyFill="1" applyBorder="1" applyAlignment="1">
      <alignment wrapText="1"/>
    </xf>
    <xf numFmtId="164" fontId="14" fillId="0" borderId="22" xfId="0" applyNumberFormat="1" applyFont="1" applyFill="1" applyBorder="1" applyAlignment="1">
      <alignment wrapText="1"/>
    </xf>
    <xf numFmtId="164" fontId="14" fillId="0" borderId="80" xfId="0" applyNumberFormat="1" applyFont="1" applyFill="1" applyBorder="1" applyAlignment="1">
      <alignment wrapText="1"/>
    </xf>
    <xf numFmtId="164" fontId="14" fillId="0" borderId="29" xfId="0" applyNumberFormat="1" applyFont="1" applyFill="1" applyBorder="1" applyAlignment="1">
      <alignment wrapText="1"/>
    </xf>
    <xf numFmtId="0" fontId="0" fillId="0" borderId="60" xfId="0" quotePrefix="1" applyBorder="1" applyAlignment="1">
      <alignment vertical="center" wrapText="1"/>
    </xf>
    <xf numFmtId="0" fontId="0" fillId="0" borderId="61" xfId="0" applyBorder="1" applyAlignment="1">
      <alignment vertical="center" wrapText="1"/>
    </xf>
    <xf numFmtId="3" fontId="40" fillId="0" borderId="22" xfId="0" applyNumberFormat="1" applyFont="1" applyBorder="1" applyAlignment="1">
      <alignment horizontal="right" wrapText="1"/>
    </xf>
    <xf numFmtId="3" fontId="40" fillId="0" borderId="18" xfId="0" applyNumberFormat="1" applyFont="1" applyBorder="1" applyAlignment="1">
      <alignment horizontal="right" vertical="center"/>
    </xf>
    <xf numFmtId="3" fontId="40" fillId="0" borderId="23" xfId="0" applyNumberFormat="1" applyFont="1" applyBorder="1" applyAlignment="1">
      <alignment horizontal="right" vertical="center"/>
    </xf>
    <xf numFmtId="0" fontId="14" fillId="0" borderId="51" xfId="0" applyFont="1" applyBorder="1" applyAlignment="1">
      <alignment horizontal="left" vertical="center" wrapText="1"/>
    </xf>
    <xf numFmtId="0" fontId="14" fillId="0" borderId="5"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0" fillId="0" borderId="51" xfId="0" applyBorder="1" applyAlignment="1">
      <alignment horizontal="left" vertical="center" wrapText="1"/>
    </xf>
    <xf numFmtId="3" fontId="14" fillId="0" borderId="56" xfId="0" applyNumberFormat="1"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46" xfId="0" applyFont="1" applyFill="1" applyBorder="1" applyAlignment="1">
      <alignment horizontal="center" vertical="center" wrapText="1"/>
    </xf>
    <xf numFmtId="0" fontId="39" fillId="0" borderId="60" xfId="0" applyFont="1" applyBorder="1" applyAlignment="1">
      <alignment horizontal="left" vertical="center" wrapText="1"/>
    </xf>
    <xf numFmtId="0" fontId="0" fillId="0" borderId="11" xfId="0" applyBorder="1"/>
    <xf numFmtId="3" fontId="29" fillId="0" borderId="2" xfId="0" applyNumberFormat="1" applyFont="1" applyBorder="1" applyAlignment="1">
      <alignment horizontal="right" vertical="center" wrapText="1"/>
    </xf>
    <xf numFmtId="3" fontId="29" fillId="0" borderId="77" xfId="0" applyNumberFormat="1" applyFont="1" applyBorder="1" applyAlignment="1">
      <alignment horizontal="right" vertical="center" wrapText="1"/>
    </xf>
    <xf numFmtId="0" fontId="0" fillId="0" borderId="0" xfId="0" applyBorder="1" applyAlignment="1">
      <alignment horizontal="center" vertical="center" wrapText="1"/>
    </xf>
    <xf numFmtId="0" fontId="4" fillId="0" borderId="76" xfId="0" applyFont="1" applyBorder="1" applyAlignment="1">
      <alignment horizontal="center" vertical="center" wrapText="1"/>
    </xf>
    <xf numFmtId="0" fontId="4" fillId="0" borderId="81" xfId="0" applyFont="1" applyBorder="1" applyAlignment="1">
      <alignment horizontal="center" vertical="center" wrapText="1"/>
    </xf>
    <xf numFmtId="0" fontId="0" fillId="0" borderId="59" xfId="0" applyBorder="1" applyAlignment="1">
      <alignment horizontal="left" vertical="center" wrapText="1"/>
    </xf>
    <xf numFmtId="0" fontId="4" fillId="0" borderId="1" xfId="0" applyFont="1" applyBorder="1" applyAlignment="1">
      <alignment horizontal="center" vertical="center" wrapText="1"/>
    </xf>
    <xf numFmtId="0" fontId="14" fillId="0" borderId="22" xfId="0" applyFont="1" applyBorder="1" applyAlignment="1">
      <alignment horizontal="left" vertical="center"/>
    </xf>
    <xf numFmtId="0" fontId="39" fillId="0" borderId="69" xfId="0" applyFont="1" applyBorder="1" applyAlignment="1">
      <alignment vertical="center" wrapText="1"/>
    </xf>
    <xf numFmtId="0" fontId="4" fillId="0" borderId="82" xfId="0" applyFont="1" applyBorder="1" applyAlignment="1">
      <alignment horizontal="center" vertical="center" wrapText="1"/>
    </xf>
    <xf numFmtId="164" fontId="14" fillId="0" borderId="32" xfId="0" applyNumberFormat="1" applyFont="1" applyFill="1" applyBorder="1" applyAlignment="1">
      <alignment wrapText="1"/>
    </xf>
    <xf numFmtId="0" fontId="0" fillId="0" borderId="60" xfId="0" applyBorder="1" applyAlignment="1">
      <alignment horizontal="left" vertical="center" wrapText="1"/>
    </xf>
    <xf numFmtId="0" fontId="0" fillId="0" borderId="59" xfId="0" applyBorder="1" applyAlignment="1">
      <alignment vertical="center" wrapText="1"/>
    </xf>
    <xf numFmtId="0" fontId="14" fillId="0" borderId="39" xfId="0" applyFont="1" applyFill="1" applyBorder="1" applyAlignment="1">
      <alignment vertical="center" wrapText="1"/>
    </xf>
    <xf numFmtId="0" fontId="14" fillId="0" borderId="7" xfId="0" applyFont="1" applyBorder="1" applyAlignment="1">
      <alignment horizontal="center" vertical="center" wrapText="1"/>
    </xf>
    <xf numFmtId="0" fontId="39" fillId="0" borderId="7" xfId="0" applyFont="1" applyBorder="1" applyAlignment="1">
      <alignment horizontal="center" vertical="center"/>
    </xf>
    <xf numFmtId="0" fontId="14" fillId="0" borderId="23" xfId="0" applyFont="1" applyBorder="1" applyAlignment="1">
      <alignment horizontal="center" vertical="center"/>
    </xf>
    <xf numFmtId="0" fontId="14" fillId="0" borderId="7" xfId="0" applyFont="1" applyBorder="1" applyAlignment="1">
      <alignment horizontal="center" vertical="center"/>
    </xf>
    <xf numFmtId="0" fontId="39" fillId="0" borderId="7" xfId="0" applyFont="1" applyBorder="1" applyAlignment="1">
      <alignment horizontal="center" vertical="center" wrapText="1"/>
    </xf>
    <xf numFmtId="0" fontId="4" fillId="0" borderId="24" xfId="0" applyFont="1" applyBorder="1" applyAlignment="1">
      <alignment horizontal="left" vertical="top" wrapText="1"/>
    </xf>
    <xf numFmtId="0" fontId="4" fillId="0" borderId="35" xfId="0" applyFont="1" applyBorder="1" applyAlignment="1">
      <alignment horizontal="left" vertical="top" wrapText="1"/>
    </xf>
    <xf numFmtId="0" fontId="41" fillId="0" borderId="76" xfId="0" applyFont="1" applyBorder="1" applyAlignment="1">
      <alignment horizontal="center" vertical="center" wrapText="1"/>
    </xf>
    <xf numFmtId="0" fontId="41" fillId="0" borderId="45" xfId="0" applyFont="1" applyBorder="1" applyAlignment="1">
      <alignment horizontal="center" vertical="center" wrapText="1"/>
    </xf>
    <xf numFmtId="0" fontId="41" fillId="0" borderId="45" xfId="0" applyFont="1" applyBorder="1" applyAlignment="1">
      <alignment horizontal="center" vertical="center"/>
    </xf>
    <xf numFmtId="0" fontId="41" fillId="0" borderId="45" xfId="0" applyFont="1" applyFill="1" applyBorder="1" applyAlignment="1">
      <alignment horizontal="center" vertical="center" wrapText="1"/>
    </xf>
    <xf numFmtId="0" fontId="41" fillId="0" borderId="81" xfId="0" applyFont="1" applyBorder="1" applyAlignment="1">
      <alignment horizontal="center" vertical="center" wrapText="1"/>
    </xf>
    <xf numFmtId="0" fontId="42" fillId="0" borderId="4" xfId="0" applyFont="1" applyBorder="1" applyAlignment="1">
      <alignment horizontal="center" vertical="center" wrapText="1"/>
    </xf>
    <xf numFmtId="0" fontId="42" fillId="0" borderId="18" xfId="0" applyFont="1" applyFill="1" applyBorder="1" applyAlignment="1">
      <alignment horizontal="center" vertical="center" wrapText="1"/>
    </xf>
    <xf numFmtId="0" fontId="42" fillId="0" borderId="18" xfId="0" applyFont="1" applyFill="1" applyBorder="1" applyAlignment="1">
      <alignment horizontal="left" vertical="center" wrapText="1"/>
    </xf>
    <xf numFmtId="0" fontId="42" fillId="0" borderId="43" xfId="0" applyFont="1" applyBorder="1"/>
    <xf numFmtId="0" fontId="42" fillId="0" borderId="1" xfId="0" applyFont="1" applyBorder="1" applyAlignment="1">
      <alignment horizontal="center" vertical="center" wrapText="1"/>
    </xf>
    <xf numFmtId="0" fontId="42" fillId="0" borderId="1" xfId="0" applyFont="1" applyFill="1" applyBorder="1" applyAlignment="1">
      <alignment horizontal="center" vertical="center" wrapText="1"/>
    </xf>
    <xf numFmtId="0" fontId="42" fillId="0" borderId="1" xfId="0" applyFont="1" applyFill="1" applyBorder="1" applyAlignment="1">
      <alignment vertical="center" wrapText="1"/>
    </xf>
    <xf numFmtId="0" fontId="42" fillId="0" borderId="22" xfId="0" applyFont="1" applyBorder="1" applyAlignment="1">
      <alignment horizontal="center" vertical="center"/>
    </xf>
    <xf numFmtId="0" fontId="42" fillId="0" borderId="6" xfId="0" applyFont="1" applyBorder="1"/>
    <xf numFmtId="0" fontId="42" fillId="0" borderId="18" xfId="0" applyFont="1" applyBorder="1" applyAlignment="1">
      <alignment horizontal="center" vertical="center" wrapText="1"/>
    </xf>
    <xf numFmtId="0" fontId="42" fillId="0" borderId="19" xfId="0" applyFont="1" applyFill="1" applyBorder="1" applyAlignment="1">
      <alignment horizontal="center" vertical="center" wrapText="1"/>
    </xf>
    <xf numFmtId="0" fontId="42" fillId="0" borderId="19" xfId="0" applyFont="1" applyFill="1" applyBorder="1" applyAlignment="1">
      <alignment horizontal="left" vertical="center" wrapText="1"/>
    </xf>
    <xf numFmtId="0" fontId="42" fillId="0" borderId="19" xfId="0" applyFont="1" applyFill="1" applyBorder="1" applyAlignment="1">
      <alignment vertical="center" wrapText="1"/>
    </xf>
    <xf numFmtId="0" fontId="42" fillId="0" borderId="9" xfId="0" applyFont="1" applyFill="1" applyBorder="1" applyAlignment="1">
      <alignment horizontal="center" vertical="center" wrapText="1"/>
    </xf>
    <xf numFmtId="0" fontId="42" fillId="0" borderId="9" xfId="0" applyFont="1" applyFill="1" applyBorder="1" applyAlignment="1">
      <alignment horizontal="left" vertical="center" wrapText="1"/>
    </xf>
    <xf numFmtId="0" fontId="42" fillId="0" borderId="3" xfId="0" applyFont="1" applyBorder="1" applyAlignment="1">
      <alignment horizontal="center" vertical="center" wrapText="1"/>
    </xf>
    <xf numFmtId="0" fontId="18" fillId="0" borderId="35" xfId="0" applyFont="1" applyFill="1" applyBorder="1" applyAlignment="1">
      <alignment vertical="center" wrapText="1"/>
    </xf>
    <xf numFmtId="0" fontId="4" fillId="0" borderId="17"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0" xfId="0" applyFont="1" applyBorder="1" applyAlignment="1">
      <alignment horizontal="center" vertical="center" wrapText="1"/>
    </xf>
    <xf numFmtId="3" fontId="18" fillId="0" borderId="80" xfId="0" applyNumberFormat="1" applyFont="1" applyBorder="1" applyAlignment="1">
      <alignment horizontal="right" vertical="center" wrapText="1"/>
    </xf>
    <xf numFmtId="1" fontId="38" fillId="0" borderId="43" xfId="0" applyNumberFormat="1" applyFont="1" applyFill="1" applyBorder="1" applyAlignment="1">
      <alignment horizontal="right" vertical="center" wrapText="1"/>
    </xf>
    <xf numFmtId="1" fontId="14" fillId="0" borderId="1" xfId="0" applyNumberFormat="1" applyFont="1" applyFill="1" applyBorder="1" applyAlignment="1">
      <alignment horizontal="right" vertical="center"/>
    </xf>
    <xf numFmtId="1" fontId="38" fillId="0" borderId="18" xfId="0" applyNumberFormat="1" applyFont="1" applyFill="1" applyBorder="1" applyAlignment="1">
      <alignment horizontal="right" vertical="center" wrapText="1"/>
    </xf>
    <xf numFmtId="1" fontId="14" fillId="0" borderId="18" xfId="0" applyNumberFormat="1" applyFont="1" applyFill="1" applyBorder="1" applyAlignment="1">
      <alignment horizontal="right" vertical="center"/>
    </xf>
    <xf numFmtId="1" fontId="38" fillId="0" borderId="9" xfId="0" applyNumberFormat="1" applyFont="1" applyFill="1" applyBorder="1" applyAlignment="1">
      <alignment horizontal="right" vertical="center" wrapText="1"/>
    </xf>
    <xf numFmtId="1" fontId="14" fillId="0" borderId="4" xfId="0" applyNumberFormat="1" applyFont="1" applyFill="1" applyBorder="1" applyAlignment="1">
      <alignment horizontal="right" vertical="center"/>
    </xf>
    <xf numFmtId="1" fontId="38" fillId="0" borderId="10" xfId="0" applyNumberFormat="1" applyFont="1" applyFill="1" applyBorder="1" applyAlignment="1">
      <alignment horizontal="right" vertical="center" wrapText="1"/>
    </xf>
    <xf numFmtId="0" fontId="42" fillId="0" borderId="8" xfId="0" applyFont="1" applyBorder="1"/>
    <xf numFmtId="0" fontId="42" fillId="0" borderId="9" xfId="0" applyFont="1" applyBorder="1" applyAlignment="1">
      <alignment horizontal="center" vertical="center" wrapText="1"/>
    </xf>
    <xf numFmtId="0" fontId="14" fillId="0" borderId="68" xfId="0" applyFont="1" applyFill="1" applyBorder="1" applyAlignment="1">
      <alignment horizontal="center" vertical="center" wrapText="1"/>
    </xf>
    <xf numFmtId="0" fontId="14" fillId="0" borderId="68" xfId="0" applyFont="1" applyFill="1" applyBorder="1" applyAlignment="1">
      <alignment horizontal="left" vertical="center" wrapText="1"/>
    </xf>
    <xf numFmtId="0" fontId="14" fillId="0" borderId="26" xfId="0" applyFont="1" applyFill="1" applyBorder="1" applyAlignment="1">
      <alignment horizontal="center" vertical="center" wrapText="1"/>
    </xf>
    <xf numFmtId="0" fontId="14" fillId="0" borderId="16" xfId="0" applyFont="1" applyFill="1" applyBorder="1" applyAlignment="1">
      <alignment vertical="center" wrapText="1"/>
    </xf>
    <xf numFmtId="0" fontId="14" fillId="0" borderId="17" xfId="0" applyFont="1" applyFill="1" applyBorder="1" applyAlignment="1">
      <alignment vertical="center" wrapText="1"/>
    </xf>
    <xf numFmtId="0" fontId="14" fillId="0" borderId="84" xfId="0" applyFont="1" applyFill="1" applyBorder="1" applyAlignment="1">
      <alignment vertical="center" wrapText="1"/>
    </xf>
    <xf numFmtId="164" fontId="14" fillId="0" borderId="16" xfId="0" applyNumberFormat="1" applyFont="1" applyFill="1" applyBorder="1" applyAlignment="1">
      <alignment wrapText="1"/>
    </xf>
    <xf numFmtId="164" fontId="14" fillId="0" borderId="17" xfId="0" applyNumberFormat="1" applyFont="1" applyFill="1" applyBorder="1" applyAlignment="1">
      <alignment wrapText="1"/>
    </xf>
    <xf numFmtId="164" fontId="14" fillId="0" borderId="21" xfId="0" applyNumberFormat="1" applyFont="1" applyFill="1" applyBorder="1" applyAlignment="1">
      <alignment wrapText="1"/>
    </xf>
    <xf numFmtId="164" fontId="14" fillId="0" borderId="57" xfId="0" applyNumberFormat="1" applyFont="1" applyFill="1" applyBorder="1" applyAlignment="1">
      <alignment wrapText="1"/>
    </xf>
    <xf numFmtId="0" fontId="1" fillId="0" borderId="4" xfId="0" applyFont="1" applyBorder="1" applyAlignment="1">
      <alignment horizontal="center" vertical="center" wrapText="1"/>
    </xf>
    <xf numFmtId="0" fontId="14" fillId="0" borderId="84" xfId="0" applyFont="1" applyFill="1" applyBorder="1" applyAlignment="1">
      <alignment wrapText="1"/>
    </xf>
    <xf numFmtId="0" fontId="14" fillId="0" borderId="43" xfId="0" applyFont="1" applyBorder="1" applyAlignment="1">
      <alignment horizontal="center" vertical="center" wrapText="1"/>
    </xf>
    <xf numFmtId="0" fontId="14" fillId="0" borderId="68" xfId="0" applyFont="1" applyFill="1" applyBorder="1" applyAlignment="1">
      <alignment vertical="center" wrapText="1"/>
    </xf>
    <xf numFmtId="0" fontId="14" fillId="0" borderId="76" xfId="0" applyFont="1" applyBorder="1" applyAlignment="1">
      <alignment horizontal="center" vertical="center" wrapText="1"/>
    </xf>
    <xf numFmtId="0" fontId="14" fillId="0" borderId="45" xfId="0" applyFont="1" applyFill="1" applyBorder="1" applyAlignment="1">
      <alignment horizontal="left" vertical="center" wrapText="1"/>
    </xf>
    <xf numFmtId="0" fontId="19" fillId="0" borderId="45" xfId="0" applyFont="1" applyFill="1" applyBorder="1" applyAlignment="1">
      <alignment horizontal="left" vertical="center" wrapText="1"/>
    </xf>
    <xf numFmtId="0" fontId="14" fillId="0" borderId="81" xfId="0" applyFont="1" applyFill="1" applyBorder="1" applyAlignment="1">
      <alignment horizontal="left" vertical="center" wrapText="1"/>
    </xf>
    <xf numFmtId="164" fontId="14" fillId="0" borderId="82" xfId="0" applyNumberFormat="1" applyFont="1" applyFill="1" applyBorder="1" applyAlignment="1">
      <alignment vertical="top" wrapText="1"/>
    </xf>
    <xf numFmtId="164" fontId="14" fillId="0" borderId="45" xfId="0" applyNumberFormat="1" applyFont="1" applyFill="1" applyBorder="1" applyAlignment="1">
      <alignment vertical="top" wrapText="1"/>
    </xf>
    <xf numFmtId="164" fontId="14" fillId="0" borderId="77" xfId="0" applyNumberFormat="1" applyFont="1" applyFill="1" applyBorder="1" applyAlignment="1">
      <alignment vertical="top" wrapText="1"/>
    </xf>
    <xf numFmtId="164" fontId="14" fillId="0" borderId="76" xfId="0" applyNumberFormat="1" applyFont="1" applyFill="1" applyBorder="1" applyAlignment="1">
      <alignment wrapText="1"/>
    </xf>
    <xf numFmtId="0" fontId="14" fillId="0" borderId="45" xfId="0" applyFont="1" applyFill="1" applyBorder="1" applyAlignment="1">
      <alignment wrapText="1"/>
    </xf>
    <xf numFmtId="0" fontId="14" fillId="0" borderId="81" xfId="0" applyFont="1" applyFill="1" applyBorder="1" applyAlignment="1">
      <alignment wrapText="1"/>
    </xf>
    <xf numFmtId="0" fontId="0" fillId="0" borderId="2" xfId="0" applyBorder="1" applyAlignment="1">
      <alignment horizontal="left" vertical="center" wrapText="1"/>
    </xf>
    <xf numFmtId="0" fontId="0" fillId="0" borderId="0" xfId="0" applyAlignment="1">
      <alignment horizontal="left" vertical="center" wrapText="1"/>
    </xf>
    <xf numFmtId="2" fontId="14" fillId="0" borderId="7" xfId="0" applyNumberFormat="1" applyFont="1" applyFill="1" applyBorder="1" applyAlignment="1">
      <alignment horizontal="right" vertical="center"/>
    </xf>
    <xf numFmtId="2" fontId="38" fillId="0" borderId="7" xfId="0" applyNumberFormat="1" applyFont="1" applyFill="1" applyBorder="1" applyAlignment="1">
      <alignment horizontal="right" vertical="center" wrapText="1"/>
    </xf>
    <xf numFmtId="2" fontId="14" fillId="0" borderId="5" xfId="0" applyNumberFormat="1" applyFont="1" applyFill="1" applyBorder="1" applyAlignment="1">
      <alignment horizontal="right" vertical="center"/>
    </xf>
    <xf numFmtId="0" fontId="13" fillId="0" borderId="0" xfId="0" applyFont="1" applyAlignment="1">
      <alignment vertical="center" wrapText="1"/>
    </xf>
    <xf numFmtId="0" fontId="0" fillId="0" borderId="0" xfId="0" applyAlignment="1">
      <alignment horizontal="left" vertical="center" wrapText="1"/>
    </xf>
    <xf numFmtId="0" fontId="0" fillId="3" borderId="0" xfId="0" applyFill="1" applyBorder="1" applyAlignment="1"/>
    <xf numFmtId="0" fontId="12" fillId="0" borderId="0" xfId="0" applyFont="1" applyAlignment="1">
      <alignment horizontal="left"/>
    </xf>
    <xf numFmtId="0" fontId="0" fillId="0" borderId="0" xfId="0" applyAlignment="1">
      <alignment horizontal="left"/>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34" fillId="0" borderId="0" xfId="0" applyFont="1" applyAlignment="1">
      <alignment horizontal="left"/>
    </xf>
    <xf numFmtId="0" fontId="0" fillId="0" borderId="0" xfId="0" applyAlignment="1">
      <alignment horizontal="left" wrapText="1"/>
    </xf>
    <xf numFmtId="0" fontId="4" fillId="0" borderId="25"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7" xfId="0" applyFont="1" applyBorder="1" applyAlignment="1">
      <alignment horizontal="center" vertical="center"/>
    </xf>
    <xf numFmtId="0" fontId="4" fillId="0" borderId="42" xfId="0" applyFont="1" applyBorder="1" applyAlignment="1">
      <alignment horizontal="center" vertical="center"/>
    </xf>
    <xf numFmtId="0" fontId="4" fillId="0" borderId="24" xfId="0" applyFont="1" applyBorder="1" applyAlignment="1">
      <alignment horizontal="center" vertical="center"/>
    </xf>
    <xf numFmtId="0" fontId="4" fillId="0" borderId="41" xfId="0" applyFont="1" applyBorder="1" applyAlignment="1">
      <alignment horizontal="center" vertical="center"/>
    </xf>
    <xf numFmtId="0" fontId="4" fillId="0" borderId="25" xfId="0" applyFont="1" applyBorder="1" applyAlignment="1">
      <alignment horizontal="center" vertical="center"/>
    </xf>
    <xf numFmtId="0" fontId="4" fillId="0" borderId="55" xfId="0" applyFont="1" applyBorder="1" applyAlignment="1">
      <alignment horizontal="center" vertical="center"/>
    </xf>
    <xf numFmtId="0" fontId="4" fillId="0" borderId="24" xfId="0" applyFont="1" applyBorder="1" applyAlignment="1">
      <alignment horizontal="center" vertical="center" wrapText="1"/>
    </xf>
    <xf numFmtId="0" fontId="0" fillId="0" borderId="41"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12" fillId="0" borderId="24" xfId="0" applyFont="1" applyBorder="1" applyAlignment="1">
      <alignment horizontal="center" vertical="center" wrapText="1"/>
    </xf>
    <xf numFmtId="0" fontId="13" fillId="0" borderId="11" xfId="0" applyFont="1" applyBorder="1" applyAlignment="1">
      <alignment horizontal="center" vertical="center"/>
    </xf>
    <xf numFmtId="0" fontId="4" fillId="0" borderId="3" xfId="0" applyFont="1" applyBorder="1" applyAlignment="1">
      <alignment horizontal="center" vertical="center" wrapText="1"/>
    </xf>
    <xf numFmtId="0" fontId="4" fillId="0" borderId="8" xfId="0" applyFont="1" applyBorder="1" applyAlignment="1">
      <alignment horizontal="center" vertical="center" wrapText="1"/>
    </xf>
    <xf numFmtId="0" fontId="11" fillId="0" borderId="24" xfId="0" applyFont="1" applyBorder="1" applyAlignment="1">
      <alignment horizontal="left" vertical="top" wrapText="1"/>
    </xf>
    <xf numFmtId="0" fontId="11" fillId="0" borderId="48" xfId="0" applyFont="1" applyBorder="1" applyAlignment="1">
      <alignment horizontal="left" vertical="top" wrapText="1"/>
    </xf>
    <xf numFmtId="0" fontId="14" fillId="0" borderId="48" xfId="0" applyFont="1" applyBorder="1" applyAlignment="1">
      <alignment horizontal="left" vertical="top" wrapText="1"/>
    </xf>
    <xf numFmtId="0" fontId="14" fillId="0" borderId="41" xfId="0" applyFont="1" applyBorder="1" applyAlignment="1">
      <alignment wrapText="1"/>
    </xf>
    <xf numFmtId="0" fontId="4" fillId="0" borderId="0" xfId="0" applyFont="1" applyAlignment="1">
      <alignment horizontal="left"/>
    </xf>
    <xf numFmtId="0" fontId="13" fillId="0" borderId="0" xfId="0" applyFont="1" applyAlignment="1">
      <alignment horizontal="left" vertical="center" wrapText="1"/>
    </xf>
    <xf numFmtId="0" fontId="4" fillId="0" borderId="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0" xfId="0" applyBorder="1" applyAlignment="1"/>
    <xf numFmtId="0" fontId="0" fillId="0" borderId="50" xfId="0" applyBorder="1" applyAlignment="1"/>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11" fillId="0" borderId="40" xfId="0" applyFont="1" applyBorder="1" applyAlignment="1">
      <alignment horizontal="center" vertical="top" wrapText="1"/>
    </xf>
    <xf numFmtId="0" fontId="11" fillId="0" borderId="55" xfId="0" applyFont="1" applyBorder="1" applyAlignment="1">
      <alignment horizontal="center" vertical="top" wrapText="1"/>
    </xf>
    <xf numFmtId="0" fontId="4" fillId="0" borderId="61" xfId="0" applyFont="1" applyBorder="1" applyAlignment="1">
      <alignment horizontal="center" vertical="center" wrapText="1"/>
    </xf>
    <xf numFmtId="0" fontId="0" fillId="0" borderId="40" xfId="0" applyBorder="1" applyAlignment="1">
      <alignment horizontal="center" vertical="center"/>
    </xf>
    <xf numFmtId="0" fontId="4" fillId="0" borderId="40" xfId="0" applyFont="1" applyBorder="1" applyAlignment="1">
      <alignment horizontal="center" vertical="center"/>
    </xf>
    <xf numFmtId="0" fontId="4" fillId="0" borderId="48" xfId="0" applyFont="1" applyBorder="1" applyAlignment="1"/>
    <xf numFmtId="0" fontId="12" fillId="0" borderId="24" xfId="0" applyFont="1" applyBorder="1" applyAlignment="1">
      <alignment horizontal="center" vertical="center"/>
    </xf>
    <xf numFmtId="0" fontId="13" fillId="0" borderId="48" xfId="0" applyFont="1" applyBorder="1" applyAlignment="1">
      <alignment horizontal="center" vertical="center"/>
    </xf>
    <xf numFmtId="0" fontId="4" fillId="0" borderId="61" xfId="0" applyFont="1" applyBorder="1" applyAlignment="1">
      <alignment wrapText="1"/>
    </xf>
    <xf numFmtId="0" fontId="4" fillId="0" borderId="33" xfId="0" applyFont="1" applyBorder="1" applyAlignment="1">
      <alignment horizontal="center" vertical="center" wrapText="1"/>
    </xf>
    <xf numFmtId="0" fontId="4" fillId="0" borderId="63" xfId="0" applyFont="1" applyBorder="1" applyAlignment="1"/>
    <xf numFmtId="0" fontId="13" fillId="0" borderId="57" xfId="0" applyFont="1" applyBorder="1" applyAlignment="1">
      <alignment horizontal="center" vertical="center"/>
    </xf>
    <xf numFmtId="0" fontId="4" fillId="0" borderId="16"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40" xfId="0" applyFont="1" applyBorder="1" applyAlignment="1">
      <alignment horizontal="center" vertical="center" wrapText="1"/>
    </xf>
    <xf numFmtId="0" fontId="0" fillId="0" borderId="0" xfId="0" applyAlignment="1">
      <alignment horizontal="left" vertical="top" wrapText="1"/>
    </xf>
    <xf numFmtId="0" fontId="4" fillId="0" borderId="17"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54" xfId="0" applyFont="1" applyBorder="1" applyAlignment="1">
      <alignment horizontal="center" vertical="center" wrapText="1"/>
    </xf>
    <xf numFmtId="0" fontId="0" fillId="0" borderId="50" xfId="0" applyBorder="1" applyAlignment="1">
      <alignment horizontal="center" vertical="center"/>
    </xf>
    <xf numFmtId="0" fontId="0" fillId="0" borderId="40" xfId="0" applyFont="1" applyBorder="1" applyAlignment="1"/>
    <xf numFmtId="0" fontId="4" fillId="0" borderId="40" xfId="0" applyFont="1" applyBorder="1" applyAlignment="1"/>
    <xf numFmtId="0" fontId="0" fillId="0" borderId="40" xfId="0" applyBorder="1" applyAlignment="1"/>
    <xf numFmtId="0" fontId="4" fillId="0" borderId="20"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69" xfId="0" applyFont="1" applyBorder="1" applyAlignment="1">
      <alignment horizontal="center" vertical="center" wrapText="1"/>
    </xf>
    <xf numFmtId="0" fontId="18" fillId="3" borderId="35" xfId="0" applyFont="1" applyFill="1" applyBorder="1" applyAlignment="1">
      <alignment horizontal="left" vertical="center" wrapText="1"/>
    </xf>
    <xf numFmtId="0" fontId="14" fillId="0" borderId="11" xfId="0" applyFont="1" applyBorder="1" applyAlignment="1">
      <alignment horizontal="left" vertical="center" wrapText="1"/>
    </xf>
    <xf numFmtId="0" fontId="14" fillId="0" borderId="57" xfId="0" applyFont="1" applyBorder="1" applyAlignment="1">
      <alignment horizontal="left" vertical="center" wrapText="1"/>
    </xf>
    <xf numFmtId="0" fontId="14" fillId="0" borderId="51" xfId="0" applyFont="1" applyBorder="1" applyAlignment="1">
      <alignment horizontal="left" vertical="center"/>
    </xf>
    <xf numFmtId="0" fontId="14" fillId="0" borderId="56" xfId="0" applyFont="1" applyBorder="1" applyAlignment="1">
      <alignment horizontal="left" vertical="center"/>
    </xf>
    <xf numFmtId="0" fontId="14" fillId="0" borderId="14" xfId="0" applyFont="1" applyBorder="1" applyAlignment="1"/>
    <xf numFmtId="0" fontId="14" fillId="0" borderId="15" xfId="0" applyFont="1" applyBorder="1" applyAlignment="1"/>
    <xf numFmtId="0" fontId="14" fillId="0" borderId="13" xfId="0" applyFont="1" applyBorder="1" applyAlignment="1">
      <alignment horizontal="left" vertical="center" wrapText="1"/>
    </xf>
    <xf numFmtId="0" fontId="14" fillId="0" borderId="15" xfId="0" applyFont="1" applyBorder="1" applyAlignment="1">
      <alignment horizontal="left" vertical="center" wrapText="1"/>
    </xf>
    <xf numFmtId="0" fontId="14" fillId="0" borderId="24"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57" xfId="0" applyFont="1" applyBorder="1" applyAlignment="1">
      <alignment horizontal="center" vertical="center" wrapText="1"/>
    </xf>
    <xf numFmtId="3" fontId="21" fillId="0" borderId="17" xfId="0" applyNumberFormat="1" applyFont="1" applyBorder="1" applyAlignment="1">
      <alignment horizontal="right" vertical="center"/>
    </xf>
    <xf numFmtId="3" fontId="21" fillId="0" borderId="53" xfId="0" applyNumberFormat="1" applyFont="1" applyBorder="1" applyAlignment="1">
      <alignment horizontal="right" vertical="center"/>
    </xf>
    <xf numFmtId="3" fontId="21" fillId="0" borderId="18" xfId="0" applyNumberFormat="1" applyFont="1" applyBorder="1" applyAlignment="1">
      <alignment horizontal="right" vertical="center"/>
    </xf>
    <xf numFmtId="0" fontId="14" fillId="0" borderId="13" xfId="0" applyFont="1" applyBorder="1" applyAlignment="1">
      <alignment horizontal="left" vertical="center"/>
    </xf>
    <xf numFmtId="0" fontId="14" fillId="0" borderId="15" xfId="0" applyFont="1" applyBorder="1" applyAlignment="1">
      <alignment horizontal="left" vertical="center"/>
    </xf>
    <xf numFmtId="0" fontId="14" fillId="0" borderId="24" xfId="0" applyFont="1" applyBorder="1" applyAlignment="1">
      <alignment horizontal="left" vertical="center" wrapText="1"/>
    </xf>
    <xf numFmtId="0" fontId="14" fillId="0" borderId="48" xfId="0" applyFont="1" applyBorder="1" applyAlignment="1">
      <alignment horizontal="left" vertical="center" wrapText="1"/>
    </xf>
    <xf numFmtId="0" fontId="14" fillId="0" borderId="41" xfId="0" applyFont="1" applyBorder="1" applyAlignment="1">
      <alignment horizontal="left" vertical="center" wrapText="1"/>
    </xf>
    <xf numFmtId="0" fontId="14" fillId="0" borderId="25" xfId="0" applyFont="1" applyBorder="1" applyAlignment="1">
      <alignment horizontal="left" vertical="center"/>
    </xf>
    <xf numFmtId="0" fontId="14" fillId="0" borderId="40" xfId="0" applyFont="1" applyBorder="1" applyAlignment="1">
      <alignment horizontal="left" vertical="center"/>
    </xf>
    <xf numFmtId="0" fontId="14" fillId="0" borderId="55" xfId="0" applyFont="1" applyBorder="1" applyAlignment="1">
      <alignment horizontal="left" vertical="center"/>
    </xf>
    <xf numFmtId="0" fontId="14" fillId="0" borderId="51" xfId="0" applyFont="1" applyBorder="1" applyAlignment="1">
      <alignment horizontal="left" vertical="center" wrapText="1"/>
    </xf>
    <xf numFmtId="0" fontId="14" fillId="0" borderId="52" xfId="0" applyFont="1" applyBorder="1" applyAlignment="1">
      <alignment horizontal="left" vertical="center" wrapText="1"/>
    </xf>
    <xf numFmtId="0" fontId="14" fillId="0" borderId="59" xfId="0" applyFont="1" applyBorder="1" applyAlignment="1">
      <alignment horizontal="left" vertical="center"/>
    </xf>
    <xf numFmtId="0" fontId="14" fillId="0" borderId="60" xfId="0" applyFont="1" applyBorder="1" applyAlignment="1"/>
    <xf numFmtId="0" fontId="14" fillId="0" borderId="52" xfId="0" applyFont="1" applyBorder="1" applyAlignment="1"/>
    <xf numFmtId="0" fontId="14" fillId="0" borderId="24" xfId="0" applyFont="1" applyBorder="1" applyAlignment="1">
      <alignment horizontal="left" vertical="center"/>
    </xf>
    <xf numFmtId="0" fontId="14" fillId="0" borderId="48" xfId="0" applyFont="1" applyBorder="1" applyAlignment="1">
      <alignment horizontal="left" vertical="center"/>
    </xf>
    <xf numFmtId="0" fontId="14" fillId="0" borderId="41" xfId="0" applyFont="1" applyBorder="1" applyAlignment="1">
      <alignment horizontal="left" vertical="center"/>
    </xf>
    <xf numFmtId="0" fontId="17" fillId="0" borderId="35" xfId="0" applyFont="1" applyBorder="1" applyAlignment="1">
      <alignment horizontal="center" vertical="center"/>
    </xf>
    <xf numFmtId="0" fontId="0" fillId="0" borderId="36" xfId="0" applyBorder="1" applyAlignment="1"/>
    <xf numFmtId="0" fontId="0" fillId="0" borderId="37" xfId="0" applyBorder="1" applyAlignment="1"/>
    <xf numFmtId="0" fontId="18" fillId="0" borderId="41" xfId="0" applyFont="1" applyBorder="1" applyAlignment="1">
      <alignment horizontal="left" vertical="center" wrapText="1"/>
    </xf>
    <xf numFmtId="0" fontId="14" fillId="0" borderId="0" xfId="0" applyFont="1" applyBorder="1" applyAlignment="1">
      <alignment vertical="center"/>
    </xf>
    <xf numFmtId="0" fontId="14" fillId="0" borderId="79" xfId="0" applyFont="1" applyBorder="1" applyAlignment="1">
      <alignment vertical="center"/>
    </xf>
    <xf numFmtId="0" fontId="14" fillId="0" borderId="14" xfId="0" applyFont="1" applyBorder="1" applyAlignment="1">
      <alignment horizontal="left" vertical="center"/>
    </xf>
    <xf numFmtId="0" fontId="14" fillId="0" borderId="58" xfId="0" applyFont="1" applyBorder="1" applyAlignment="1">
      <alignment horizontal="left" vertical="center"/>
    </xf>
    <xf numFmtId="0" fontId="5" fillId="0" borderId="24" xfId="0" applyFont="1" applyBorder="1" applyAlignment="1">
      <alignment vertical="center" wrapText="1"/>
    </xf>
    <xf numFmtId="0" fontId="0" fillId="0" borderId="41" xfId="0" applyFont="1" applyBorder="1" applyAlignment="1"/>
    <xf numFmtId="0" fontId="4" fillId="0" borderId="25" xfId="0" applyFont="1" applyBorder="1" applyAlignment="1">
      <alignment vertical="center" wrapText="1"/>
    </xf>
    <xf numFmtId="0" fontId="0" fillId="0" borderId="55" xfId="0" applyFont="1" applyBorder="1" applyAlignment="1">
      <alignment vertical="center" wrapText="1"/>
    </xf>
    <xf numFmtId="0" fontId="18" fillId="3" borderId="48" xfId="0" applyFont="1" applyFill="1" applyBorder="1" applyAlignment="1">
      <alignment horizontal="left" vertical="center" wrapText="1"/>
    </xf>
    <xf numFmtId="0" fontId="14" fillId="0" borderId="0" xfId="0" applyFont="1" applyBorder="1" applyAlignment="1">
      <alignment horizontal="left" vertical="center" wrapText="1"/>
    </xf>
    <xf numFmtId="0" fontId="14" fillId="0" borderId="79" xfId="0" applyFont="1" applyBorder="1" applyAlignment="1">
      <alignment horizontal="left" vertical="center" wrapText="1"/>
    </xf>
    <xf numFmtId="3" fontId="20" fillId="0" borderId="19" xfId="0" applyNumberFormat="1" applyFont="1" applyFill="1" applyBorder="1" applyAlignment="1">
      <alignment horizontal="right" vertical="center"/>
    </xf>
    <xf numFmtId="3" fontId="20" fillId="0" borderId="18" xfId="0" applyNumberFormat="1" applyFont="1" applyFill="1" applyBorder="1" applyAlignment="1">
      <alignment horizontal="right" vertical="center"/>
    </xf>
    <xf numFmtId="3" fontId="20" fillId="0" borderId="44" xfId="0" applyNumberFormat="1" applyFont="1" applyFill="1" applyBorder="1" applyAlignment="1">
      <alignment horizontal="right" vertical="center"/>
    </xf>
    <xf numFmtId="3" fontId="20" fillId="0" borderId="23" xfId="0" applyNumberFormat="1" applyFont="1" applyFill="1" applyBorder="1" applyAlignment="1">
      <alignment horizontal="right" vertical="center"/>
    </xf>
    <xf numFmtId="0" fontId="18" fillId="3" borderId="36" xfId="0" applyFont="1" applyFill="1" applyBorder="1" applyAlignment="1">
      <alignment horizontal="left" vertical="center" wrapText="1"/>
    </xf>
    <xf numFmtId="0" fontId="18" fillId="3" borderId="37" xfId="0" applyFont="1" applyFill="1" applyBorder="1" applyAlignment="1">
      <alignment horizontal="left" vertical="center" wrapText="1"/>
    </xf>
    <xf numFmtId="0" fontId="0" fillId="0" borderId="0" xfId="0" applyBorder="1" applyAlignment="1">
      <alignment horizontal="center"/>
    </xf>
    <xf numFmtId="0" fontId="0" fillId="0" borderId="50" xfId="0" applyBorder="1" applyAlignment="1">
      <alignment horizontal="center"/>
    </xf>
    <xf numFmtId="0" fontId="4" fillId="0" borderId="57" xfId="0" applyFont="1"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11" fillId="0" borderId="35" xfId="0" applyFont="1" applyBorder="1" applyAlignment="1">
      <alignment horizontal="left" vertical="center" wrapText="1"/>
    </xf>
    <xf numFmtId="0" fontId="14" fillId="0" borderId="11" xfId="0" applyFont="1" applyBorder="1" applyAlignment="1">
      <alignment horizontal="left" vertical="center"/>
    </xf>
    <xf numFmtId="0" fontId="14" fillId="0" borderId="57" xfId="0" applyFont="1" applyBorder="1" applyAlignment="1">
      <alignment horizontal="left" vertical="center"/>
    </xf>
    <xf numFmtId="0" fontId="0" fillId="0" borderId="0" xfId="0" applyAlignment="1">
      <alignment horizontal="left" vertical="center"/>
    </xf>
    <xf numFmtId="0" fontId="20" fillId="0" borderId="40" xfId="0" applyFont="1" applyBorder="1" applyAlignment="1">
      <alignment horizontal="left" vertical="center" wrapText="1"/>
    </xf>
    <xf numFmtId="0" fontId="20" fillId="0" borderId="55" xfId="0" applyFont="1" applyBorder="1" applyAlignment="1">
      <alignment horizontal="left" vertical="center" wrapText="1"/>
    </xf>
    <xf numFmtId="0" fontId="18" fillId="0" borderId="35" xfId="0" applyFont="1" applyBorder="1" applyAlignment="1">
      <alignment horizontal="left" vertical="center" wrapText="1"/>
    </xf>
    <xf numFmtId="0" fontId="18" fillId="0" borderId="36" xfId="0" applyFont="1" applyBorder="1" applyAlignment="1">
      <alignment horizontal="left" vertical="center" wrapText="1"/>
    </xf>
    <xf numFmtId="0" fontId="18" fillId="0" borderId="37" xfId="0" applyFont="1" applyBorder="1" applyAlignment="1">
      <alignment horizontal="left" vertical="center" wrapText="1"/>
    </xf>
    <xf numFmtId="0" fontId="18" fillId="0" borderId="35" xfId="0" applyFont="1" applyFill="1" applyBorder="1" applyAlignment="1">
      <alignment vertical="center" wrapText="1"/>
    </xf>
    <xf numFmtId="0" fontId="14" fillId="0" borderId="36" xfId="0" applyFont="1" applyBorder="1" applyAlignment="1">
      <alignment vertical="center" wrapText="1"/>
    </xf>
    <xf numFmtId="0" fontId="14" fillId="0" borderId="37" xfId="0" applyFont="1" applyBorder="1" applyAlignment="1">
      <alignment vertical="center" wrapText="1"/>
    </xf>
    <xf numFmtId="0" fontId="20" fillId="0" borderId="25" xfId="0" applyFont="1" applyBorder="1" applyAlignment="1">
      <alignment horizontal="left" vertical="center" wrapText="1"/>
    </xf>
    <xf numFmtId="0" fontId="18" fillId="0" borderId="35"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37"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37"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6" xfId="0" applyBorder="1" applyAlignment="1">
      <alignment horizontal="center"/>
    </xf>
    <xf numFmtId="0" fontId="29" fillId="0" borderId="25" xfId="0" applyFont="1" applyBorder="1" applyAlignment="1">
      <alignment vertical="center" wrapText="1"/>
    </xf>
    <xf numFmtId="0" fontId="12" fillId="0" borderId="57" xfId="0" applyFont="1" applyBorder="1" applyAlignment="1">
      <alignment horizontal="left" vertical="center" wrapText="1"/>
    </xf>
    <xf numFmtId="0" fontId="0" fillId="0" borderId="42" xfId="0" applyBorder="1" applyAlignment="1">
      <alignment horizontal="left" vertical="center" wrapText="1"/>
    </xf>
    <xf numFmtId="0" fontId="0" fillId="0" borderId="0" xfId="0" applyFont="1" applyBorder="1" applyAlignment="1">
      <alignment horizontal="left" vertical="top" wrapText="1"/>
    </xf>
    <xf numFmtId="0" fontId="0" fillId="0" borderId="0" xfId="0" applyFont="1" applyBorder="1" applyAlignment="1">
      <alignment horizontal="left" vertical="center" wrapText="1"/>
    </xf>
    <xf numFmtId="0" fontId="20" fillId="0" borderId="59" xfId="0" applyFont="1" applyBorder="1" applyAlignment="1">
      <alignment horizontal="left" vertical="center" wrapText="1"/>
    </xf>
    <xf numFmtId="0" fontId="18" fillId="0" borderId="11" xfId="0" applyFont="1" applyBorder="1" applyAlignment="1">
      <alignment horizontal="left" vertical="center" wrapText="1"/>
    </xf>
    <xf numFmtId="0" fontId="18" fillId="0" borderId="57" xfId="0" applyFont="1" applyBorder="1" applyAlignment="1">
      <alignment horizontal="left" vertical="center" wrapText="1"/>
    </xf>
    <xf numFmtId="0" fontId="20" fillId="0" borderId="61" xfId="0" applyFont="1" applyBorder="1" applyAlignment="1">
      <alignment horizontal="left" vertical="center" wrapText="1"/>
    </xf>
    <xf numFmtId="0" fontId="17" fillId="3" borderId="35" xfId="0" applyFont="1" applyFill="1" applyBorder="1" applyAlignment="1">
      <alignment horizontal="center" vertical="center" wrapText="1"/>
    </xf>
    <xf numFmtId="0" fontId="17" fillId="3" borderId="36" xfId="0" applyFont="1" applyFill="1" applyBorder="1" applyAlignment="1">
      <alignment horizontal="center" vertical="center" wrapText="1"/>
    </xf>
    <xf numFmtId="0" fontId="17" fillId="3" borderId="37" xfId="0" applyFont="1" applyFill="1" applyBorder="1" applyAlignment="1">
      <alignment horizontal="center" vertical="center" wrapText="1"/>
    </xf>
    <xf numFmtId="0" fontId="12" fillId="3" borderId="36" xfId="0" applyFont="1" applyFill="1" applyBorder="1" applyAlignment="1">
      <alignment horizontal="center" vertical="center" wrapText="1"/>
    </xf>
    <xf numFmtId="0" fontId="19" fillId="0" borderId="25" xfId="0" applyFont="1" applyBorder="1" applyAlignment="1">
      <alignment horizontal="center" vertical="center" wrapText="1"/>
    </xf>
    <xf numFmtId="0" fontId="19" fillId="0" borderId="40" xfId="0" applyFont="1" applyBorder="1" applyAlignment="1">
      <alignment horizontal="center" vertical="center" wrapText="1"/>
    </xf>
    <xf numFmtId="0" fontId="19" fillId="0" borderId="55"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58" xfId="0" applyFont="1" applyBorder="1" applyAlignment="1">
      <alignment horizontal="center" vertical="center" wrapText="1"/>
    </xf>
    <xf numFmtId="0" fontId="19" fillId="0" borderId="15"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55" xfId="0" applyFont="1" applyBorder="1" applyAlignment="1">
      <alignment horizontal="center" vertical="center" wrapText="1"/>
    </xf>
    <xf numFmtId="0" fontId="4" fillId="0" borderId="41"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42"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37" xfId="0" applyFont="1" applyBorder="1" applyAlignment="1">
      <alignment horizontal="center" vertical="center" wrapText="1"/>
    </xf>
    <xf numFmtId="0" fontId="12" fillId="3"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5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16" fillId="0" borderId="1" xfId="0" applyFont="1" applyBorder="1" applyAlignment="1">
      <alignment horizontal="center"/>
    </xf>
    <xf numFmtId="0" fontId="16" fillId="0" borderId="0" xfId="0" applyFont="1" applyAlignment="1">
      <alignment horizontal="left" wrapText="1"/>
    </xf>
  </cellXfs>
  <cellStyles count="9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cellStyle name="Normal" xfId="0" builtinId="0"/>
    <cellStyle name="Percent" xfId="94" builtinId="5"/>
  </cellStyles>
  <dxfs count="83">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strike val="0"/>
        <condense val="0"/>
        <extend val="0"/>
        <outline val="0"/>
        <shadow val="0"/>
        <u val="none"/>
        <vertAlign val="baseline"/>
        <sz val="10"/>
        <color theme="1"/>
        <name val="Calibri"/>
        <scheme val="minor"/>
      </font>
    </dxf>
    <dxf>
      <font>
        <b val="0"/>
        <i/>
        <strike val="0"/>
        <condense val="0"/>
        <extend val="0"/>
        <outline val="0"/>
        <shadow val="0"/>
        <u val="none"/>
        <vertAlign val="baseline"/>
        <sz val="10"/>
        <color theme="1"/>
        <name val="Calibri"/>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border diagonalUp="0" diagonalDown="0" outline="0">
        <left style="thin">
          <color theme="4" tint="0.39997558519241921"/>
        </left>
        <right style="thin">
          <color theme="4" tint="0.39997558519241921"/>
        </right>
        <top/>
        <bottom style="thin">
          <color theme="4" tint="0.39997558519241921"/>
        </bottom>
      </border>
    </dxf>
    <dxf>
      <border outline="0">
        <bottom style="thin">
          <color theme="4" tint="0.39997558519241921"/>
        </bottom>
      </border>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dxf>
    <dxf>
      <font>
        <strike val="0"/>
        <outline val="0"/>
        <shadow val="0"/>
        <u val="none"/>
        <vertAlign val="baseline"/>
        <sz val="10"/>
        <name val="Calibri"/>
        <scheme val="minor"/>
      </font>
    </dxf>
    <dxf>
      <border outline="0">
        <bottom style="thin">
          <color theme="4" tint="0.39997558519241921"/>
        </bottom>
      </border>
    </dxf>
    <dxf>
      <font>
        <strike val="0"/>
        <outline val="0"/>
        <shadow val="0"/>
        <u val="none"/>
        <vertAlign val="baseline"/>
        <sz val="1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Calibri"/>
        <scheme val="minor"/>
      </font>
    </dxf>
    <dxf>
      <border outline="0">
        <top style="thin">
          <color theme="4" tint="0.39997558519241921"/>
        </top>
      </border>
    </dxf>
    <dxf>
      <border outline="0">
        <left style="medium">
          <color auto="1"/>
        </left>
        <top style="medium">
          <color auto="1"/>
        </top>
        <bottom style="thin">
          <color theme="4" tint="0.39997558519241921"/>
        </bottom>
      </border>
    </dxf>
    <dxf>
      <font>
        <strike val="0"/>
        <outline val="0"/>
        <shadow val="0"/>
        <u val="none"/>
        <vertAlign val="baseline"/>
        <sz val="10"/>
        <name val="Calibri"/>
        <scheme val="minor"/>
      </font>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bottom" textRotation="0" wrapText="0" indent="0" justifyLastLine="0" shrinkToFit="0" readingOrder="0"/>
    </dxf>
    <dxf>
      <font>
        <strike val="0"/>
        <outline val="0"/>
        <shadow val="0"/>
        <u val="none"/>
        <vertAlign val="baseline"/>
        <sz val="10"/>
        <name val="Calibri"/>
        <scheme val="minor"/>
      </font>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0"/>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left style="thin">
          <color theme="4" tint="0.39997558519241921"/>
        </left>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19847</xdr:colOff>
      <xdr:row>1</xdr:row>
      <xdr:rowOff>9921</xdr:rowOff>
    </xdr:from>
    <xdr:to>
      <xdr:col>3</xdr:col>
      <xdr:colOff>489869</xdr:colOff>
      <xdr:row>9</xdr:row>
      <xdr:rowOff>158750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98831" y="198437"/>
          <a:ext cx="1640804" cy="2222501"/>
        </a:xfrm>
        <a:prstGeom prst="rect">
          <a:avLst/>
        </a:prstGeom>
        <a:ln>
          <a:solidFill>
            <a:sysClr val="windowText" lastClr="000000"/>
          </a:solidFill>
        </a:ln>
      </xdr:spPr>
    </xdr:pic>
    <xdr:clientData/>
  </xdr:twoCellAnchor>
</xdr:wsDr>
</file>

<file path=xl/tables/table1.xml><?xml version="1.0" encoding="utf-8"?>
<table xmlns="http://schemas.openxmlformats.org/spreadsheetml/2006/main" id="1" name="Table1" displayName="Table1" ref="C1:C7" totalsRowShown="0" headerRowDxfId="39" dataDxfId="38" tableBorderDxfId="37">
  <autoFilter ref="C1:C7"/>
  <tableColumns count="1">
    <tableColumn id="1" name="TRANSPORT MODE" dataDxfId="36"/>
  </tableColumns>
  <tableStyleInfo name="TableStyleMedium2" showFirstColumn="0" showLastColumn="0" showRowStripes="1" showColumnStripes="0"/>
</table>
</file>

<file path=xl/tables/table10.xml><?xml version="1.0" encoding="utf-8"?>
<table xmlns="http://schemas.openxmlformats.org/spreadsheetml/2006/main" id="3" name="Table3" displayName="Table3" ref="G1:G2" totalsRowShown="0" headerRowDxfId="4" dataDxfId="3">
  <autoFilter ref="G1:G2"/>
  <tableColumns count="1">
    <tableColumn id="1" name="Select:" dataDxfId="2"/>
  </tableColumns>
  <tableStyleInfo name="TableStyleMedium2" showFirstColumn="0" showLastColumn="0" showRowStripes="1" showColumnStripes="0"/>
</table>
</file>

<file path=xl/tables/table11.xml><?xml version="1.0" encoding="utf-8"?>
<table xmlns="http://schemas.openxmlformats.org/spreadsheetml/2006/main" id="7" name="Table7" displayName="Table7" ref="L1:L5" totalsRowShown="0" dataDxfId="1">
  <autoFilter ref="L1:L5"/>
  <tableColumns count="1">
    <tableColumn id="1" name="APPLICATION LEVEL" dataDxfId="0"/>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D1:D11" totalsRowShown="0" headerRowDxfId="35" dataDxfId="34" tableBorderDxfId="33">
  <autoFilter ref="D1:D11"/>
  <tableColumns count="1">
    <tableColumn id="1" name="ALTERNATIVE FUEL" dataDxfId="32"/>
  </tableColumns>
  <tableStyleInfo name="TableStyleMedium2" showFirstColumn="0" showLastColumn="0" showRowStripes="1" showColumnStripes="0"/>
</table>
</file>

<file path=xl/tables/table3.xml><?xml version="1.0" encoding="utf-8"?>
<table xmlns="http://schemas.openxmlformats.org/spreadsheetml/2006/main" id="4" name="Table4" displayName="Table4" ref="E1:E11" totalsRowShown="0" headerRowDxfId="31" dataDxfId="30" tableBorderDxfId="29">
  <autoFilter ref="E1:E11"/>
  <tableColumns count="1">
    <tableColumn id="1" name="TYPE LEGAL MEASURES" dataDxfId="28"/>
  </tableColumns>
  <tableStyleInfo name="TableStyleMedium2" showFirstColumn="0" showLastColumn="0" showRowStripes="1" showColumnStripes="0"/>
</table>
</file>

<file path=xl/tables/table4.xml><?xml version="1.0" encoding="utf-8"?>
<table xmlns="http://schemas.openxmlformats.org/spreadsheetml/2006/main" id="5" name="Table5" displayName="Table5" ref="F1:F6" totalsRowShown="0" headerRowDxfId="27" dataDxfId="26" tableBorderDxfId="25">
  <autoFilter ref="F1:F6"/>
  <tableColumns count="1">
    <tableColumn id="1" name="TYPE OF POLICY MEASURES M1" dataDxfId="24"/>
  </tableColumns>
  <tableStyleInfo name="TableStyleMedium2" showFirstColumn="0" showLastColumn="0" showRowStripes="1" showColumnStripes="0"/>
</table>
</file>

<file path=xl/tables/table5.xml><?xml version="1.0" encoding="utf-8"?>
<table xmlns="http://schemas.openxmlformats.org/spreadsheetml/2006/main" id="6" name="Table6" displayName="Table6" ref="H1:H8" totalsRowShown="0" headerRowDxfId="23" dataDxfId="22">
  <autoFilter ref="H1:H8"/>
  <tableColumns count="1">
    <tableColumn id="1" name="Financial incentives" dataDxfId="21"/>
  </tableColumns>
  <tableStyleInfo name="TableStyleMedium2" showFirstColumn="0" showLastColumn="0" showRowStripes="1" showColumnStripes="0"/>
</table>
</file>

<file path=xl/tables/table6.xml><?xml version="1.0" encoding="utf-8"?>
<table xmlns="http://schemas.openxmlformats.org/spreadsheetml/2006/main" id="8" name="Table8" displayName="Table8" ref="B1:B6" totalsRowShown="0" headerRowDxfId="20" dataDxfId="18" headerRowBorderDxfId="19" tableBorderDxfId="17" totalsRowBorderDxfId="16">
  <autoFilter ref="B1:B6"/>
  <tableColumns count="1">
    <tableColumn id="1" name="AF FIELD" dataDxfId="15"/>
  </tableColumns>
  <tableStyleInfo name="TableStyleMedium2" showFirstColumn="0" showLastColumn="0" showRowStripes="1" showColumnStripes="0"/>
</table>
</file>

<file path=xl/tables/table7.xml><?xml version="1.0" encoding="utf-8"?>
<table xmlns="http://schemas.openxmlformats.org/spreadsheetml/2006/main" id="14" name="Table14" displayName="Table14" ref="I1:I2" totalsRowShown="0" headerRowDxfId="14" dataDxfId="13">
  <autoFilter ref="I1:I2"/>
  <tableColumns count="1">
    <tableColumn id="1" name="Non-financial incentives" dataDxfId="12"/>
  </tableColumns>
  <tableStyleInfo name="TableStyleMedium2" showFirstColumn="0" showLastColumn="0" showRowStripes="1" showColumnStripes="0"/>
</table>
</file>

<file path=xl/tables/table8.xml><?xml version="1.0" encoding="utf-8"?>
<table xmlns="http://schemas.openxmlformats.org/spreadsheetml/2006/main" id="15" name="Table15" displayName="Table15" ref="J1:J2" totalsRowShown="0" headerRowDxfId="11" dataDxfId="10" tableBorderDxfId="9">
  <autoFilter ref="J1:J2"/>
  <tableColumns count="1">
    <tableColumn id="1" name="Education / Information" dataDxfId="8"/>
  </tableColumns>
  <tableStyleInfo name="TableStyleMedium2" showFirstColumn="0" showLastColumn="0" showRowStripes="1" showColumnStripes="0"/>
</table>
</file>

<file path=xl/tables/table9.xml><?xml version="1.0" encoding="utf-8"?>
<table xmlns="http://schemas.openxmlformats.org/spreadsheetml/2006/main" id="17" name="Table17" displayName="Table17" ref="K1:K2" totalsRowShown="0" dataDxfId="7" tableBorderDxfId="6">
  <autoFilter ref="K1:K2"/>
  <tableColumns count="1">
    <tableColumn id="1" name="Other " dataDxfId="5"/>
  </tableColumns>
  <tableStyleInfo name="TableStyleMedium2" showFirstColumn="0" showLastColumn="0" showRowStripes="1" showColumnStripes="0"/>
</table>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www.goultralow.com/company-cars-and-fleet-vehicles/tax-benefits/" TargetMode="External"/><Relationship Id="rId13" Type="http://schemas.openxmlformats.org/officeDocument/2006/relationships/hyperlink" Target="https://www.acea.be/uploads/publications/ACEA_position_paper-Action_plan_Alternative_fuels_infrastructure.pdf" TargetMode="External"/><Relationship Id="rId3" Type="http://schemas.openxmlformats.org/officeDocument/2006/relationships/hyperlink" Target="https://acm.eionet.europa.eu/reports/docs/EIONET_Rep_ETCACM_2018_1_Vehicle_Taxes.pdf" TargetMode="External"/><Relationship Id="rId7" Type="http://schemas.openxmlformats.org/officeDocument/2006/relationships/hyperlink" Target="https://assets.publishing.service.gov.uk/government/uploads/system/uploads/attachment_data/file/709655/ultra-low-emission-vehicles-tax-benefits.pdf" TargetMode="External"/><Relationship Id="rId12" Type="http://schemas.openxmlformats.org/officeDocument/2006/relationships/hyperlink" Target="https://www.bdo.be/en-gb/news/2016/vat-deduction-on-company-cars-three-calculation-m" TargetMode="External"/><Relationship Id="rId17" Type="http://schemas.openxmlformats.org/officeDocument/2006/relationships/printerSettings" Target="../printerSettings/printerSettings10.bin"/><Relationship Id="rId2" Type="http://schemas.openxmlformats.org/officeDocument/2006/relationships/hyperlink" Target="https://ec.europa.eu/eurostat/web/products-manuals-and-guidelines/-/KS-RA-10-028" TargetMode="External"/><Relationship Id="rId16" Type="http://schemas.openxmlformats.org/officeDocument/2006/relationships/hyperlink" Target="https://publications.europa.eu/en/publication-detail/-/publication/d80ea8e8-c559-11e7-9b01-01aa75ed71a1" TargetMode="External"/><Relationship Id="rId1" Type="http://schemas.openxmlformats.org/officeDocument/2006/relationships/hyperlink" Target="https://ec.europa.eu/transport/facts-fundings/statistics/pocketbook-2018_en" TargetMode="External"/><Relationship Id="rId6" Type="http://schemas.openxmlformats.org/officeDocument/2006/relationships/hyperlink" Target="https://www.parkers.co.uk/company-cars/what-is-bik/" TargetMode="External"/><Relationship Id="rId11" Type="http://schemas.openxmlformats.org/officeDocument/2006/relationships/hyperlink" Target="http://icvue.eu/download?file=6" TargetMode="External"/><Relationship Id="rId5" Type="http://schemas.openxmlformats.org/officeDocument/2006/relationships/hyperlink" Target="https://www.eea.europa.eu/themes/transport/vehicles-taxation/appropriate-taxes-and-incentives-do" TargetMode="External"/><Relationship Id="rId15" Type="http://schemas.openxmlformats.org/officeDocument/2006/relationships/hyperlink" Target="https://eur-lex.europa.eu/legal-content/EN/TXT/?uri=COM:2017:0652:FIN" TargetMode="External"/><Relationship Id="rId10" Type="http://schemas.openxmlformats.org/officeDocument/2006/relationships/hyperlink" Target="https://www.acea.be/uploads/publications/EV_incentives_overview_2018_v2.pdf" TargetMode="External"/><Relationship Id="rId4" Type="http://schemas.openxmlformats.org/officeDocument/2006/relationships/hyperlink" Target="https://www.acea.be/uploads/news_documents/ACEA_Tax_Guide_2018.pdf" TargetMode="External"/><Relationship Id="rId9" Type="http://schemas.openxmlformats.org/officeDocument/2006/relationships/hyperlink" Target="https://www.thebalancesmb.com/what-is-bonus-depreciation-398144" TargetMode="External"/><Relationship Id="rId14" Type="http://schemas.openxmlformats.org/officeDocument/2006/relationships/hyperlink" Target="https://ec.europa.eu/info/sites/info/files/file_import/better-regulation-toolbox-18_en_0.pdf" TargetMode="External"/></Relationships>
</file>

<file path=xl/worksheets/_rels/sheet1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1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tabSelected="1" zoomScale="96" zoomScaleNormal="96" zoomScalePageLayoutView="96" workbookViewId="0"/>
  </sheetViews>
  <sheetFormatPr defaultColWidth="8.7109375" defaultRowHeight="15" x14ac:dyDescent="0.25"/>
  <cols>
    <col min="1" max="1" width="97.140625" style="31" customWidth="1"/>
    <col min="2" max="16384" width="8.7109375" style="31"/>
  </cols>
  <sheetData>
    <row r="1" spans="1:17" x14ac:dyDescent="0.25">
      <c r="A1" s="187" t="s">
        <v>164</v>
      </c>
      <c r="B1" s="187"/>
      <c r="C1" s="187"/>
      <c r="D1" s="187"/>
      <c r="E1" s="187"/>
      <c r="F1" s="187"/>
      <c r="G1" s="187"/>
      <c r="H1" s="187"/>
      <c r="I1" s="187"/>
      <c r="J1" s="187"/>
      <c r="K1" s="187"/>
      <c r="L1" s="187"/>
      <c r="M1" s="187"/>
      <c r="N1" s="187"/>
      <c r="O1" s="187"/>
      <c r="P1" s="187"/>
      <c r="Q1" s="187"/>
    </row>
    <row r="2" spans="1:17" ht="30" x14ac:dyDescent="0.25">
      <c r="A2" s="351" t="s">
        <v>360</v>
      </c>
      <c r="B2" s="189"/>
      <c r="C2" s="189"/>
      <c r="D2" s="189"/>
      <c r="E2" s="189"/>
      <c r="F2" s="189"/>
      <c r="G2" s="189"/>
      <c r="H2" s="189"/>
      <c r="I2" s="189"/>
      <c r="J2" s="189"/>
      <c r="K2" s="189"/>
      <c r="L2" s="189"/>
      <c r="M2" s="189"/>
      <c r="N2" s="189"/>
      <c r="O2" s="189"/>
      <c r="P2" s="189"/>
      <c r="Q2" s="189"/>
    </row>
    <row r="3" spans="1:17" x14ac:dyDescent="0.25">
      <c r="A3" s="188"/>
      <c r="B3" s="189"/>
      <c r="C3" s="189"/>
      <c r="D3" s="189"/>
      <c r="E3" s="189"/>
      <c r="F3" s="189"/>
      <c r="G3" s="189"/>
      <c r="H3" s="189"/>
      <c r="I3" s="189"/>
      <c r="J3" s="189"/>
      <c r="K3" s="189"/>
      <c r="L3" s="189"/>
      <c r="M3" s="189"/>
      <c r="N3" s="189"/>
      <c r="O3" s="189"/>
      <c r="P3" s="189"/>
      <c r="Q3" s="189"/>
    </row>
    <row r="5" spans="1:17" x14ac:dyDescent="0.25">
      <c r="A5" s="5" t="s">
        <v>132</v>
      </c>
    </row>
    <row r="6" spans="1:17" ht="30" x14ac:dyDescent="0.25">
      <c r="A6" s="25" t="s">
        <v>345</v>
      </c>
    </row>
    <row r="7" spans="1:17" ht="30" x14ac:dyDescent="0.25">
      <c r="A7" s="25" t="s">
        <v>344</v>
      </c>
    </row>
    <row r="10" spans="1:17" x14ac:dyDescent="0.25">
      <c r="A10" s="5" t="s">
        <v>165</v>
      </c>
    </row>
    <row r="11" spans="1:17" x14ac:dyDescent="0.25">
      <c r="A11" s="190" t="s">
        <v>166</v>
      </c>
    </row>
    <row r="12" spans="1:17" x14ac:dyDescent="0.25">
      <c r="A12" s="190" t="s">
        <v>174</v>
      </c>
    </row>
    <row r="13" spans="1:17" x14ac:dyDescent="0.25">
      <c r="A13" s="190" t="s">
        <v>167</v>
      </c>
    </row>
    <row r="14" spans="1:17" x14ac:dyDescent="0.25">
      <c r="A14" s="190" t="s">
        <v>168</v>
      </c>
    </row>
    <row r="15" spans="1:17" x14ac:dyDescent="0.25">
      <c r="A15" s="190" t="s">
        <v>169</v>
      </c>
    </row>
    <row r="16" spans="1:17" x14ac:dyDescent="0.25">
      <c r="A16" s="190" t="s">
        <v>170</v>
      </c>
    </row>
    <row r="17" spans="1:1" x14ac:dyDescent="0.25">
      <c r="A17" s="190" t="s">
        <v>171</v>
      </c>
    </row>
    <row r="18" spans="1:1" x14ac:dyDescent="0.25">
      <c r="A18" s="190" t="s">
        <v>172</v>
      </c>
    </row>
    <row r="19" spans="1:1" x14ac:dyDescent="0.25">
      <c r="A19" s="190" t="s">
        <v>256</v>
      </c>
    </row>
    <row r="20" spans="1:1" x14ac:dyDescent="0.25">
      <c r="A20" s="350" t="s">
        <v>225</v>
      </c>
    </row>
  </sheetData>
  <hyperlinks>
    <hyperlink ref="A11" location="'1. Legal Measures'!A1" display="1. Legal measures"/>
    <hyperlink ref="A12" location="'2. Policy Measures'!A1" display="2 Policy measures"/>
    <hyperlink ref="A13" location="'3. Deployment and manufacturing'!A1" display="3. Deployment and manufacturing"/>
    <hyperlink ref="A14" location="'4. RTD&amp;D'!A1" display="4. RTD&amp;D"/>
    <hyperlink ref="A15" location="'5a. AFV estimates'!A1" display="5a. AFV estimates"/>
    <hyperlink ref="A16" location="'5b.AFI targets'!A1" display="5b. AFI targets"/>
    <hyperlink ref="A17" location="'6. AFI developments'!A1" display="6. AFI developments"/>
    <hyperlink ref="A18" location="Abbreviations!A1" display="Abbreviations"/>
    <hyperlink ref="A20" location="Menus!A1" display="Menus"/>
    <hyperlink ref="A19" location="References!A1" display="References"/>
  </hyperlinks>
  <pageMargins left="0.7" right="0.7" top="0.75" bottom="0.75" header="0.3" footer="0.3"/>
  <pageSetup paperSize="9" orientation="landscape" r:id="rId1"/>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topLeftCell="A12" workbookViewId="0">
      <selection activeCell="C19" sqref="A1:C19"/>
    </sheetView>
  </sheetViews>
  <sheetFormatPr defaultColWidth="8.85546875" defaultRowHeight="15" x14ac:dyDescent="0.25"/>
  <cols>
    <col min="1" max="1" width="8.42578125" customWidth="1"/>
    <col min="2" max="2" width="102.28515625" style="25" customWidth="1"/>
    <col min="3" max="3" width="82.28515625" style="370" customWidth="1"/>
  </cols>
  <sheetData>
    <row r="1" spans="1:8" ht="14.1" customHeight="1" x14ac:dyDescent="0.25">
      <c r="A1" s="871" t="s">
        <v>256</v>
      </c>
      <c r="B1" s="871"/>
      <c r="C1" s="871"/>
    </row>
    <row r="2" spans="1:8" x14ac:dyDescent="0.25">
      <c r="A2" s="25"/>
    </row>
    <row r="3" spans="1:8" ht="20.45" customHeight="1" x14ac:dyDescent="0.25">
      <c r="A3" s="472" t="s">
        <v>259</v>
      </c>
      <c r="B3" s="370" t="s">
        <v>247</v>
      </c>
      <c r="C3" s="372" t="s">
        <v>232</v>
      </c>
    </row>
    <row r="4" spans="1:8" s="31" customFormat="1" ht="38.25" customHeight="1" x14ac:dyDescent="0.25">
      <c r="A4" s="473" t="s">
        <v>260</v>
      </c>
      <c r="B4" s="370" t="s">
        <v>271</v>
      </c>
      <c r="C4" s="371" t="s">
        <v>270</v>
      </c>
    </row>
    <row r="5" spans="1:8" s="31" customFormat="1" ht="20.45" customHeight="1" x14ac:dyDescent="0.25">
      <c r="A5" s="472" t="s">
        <v>269</v>
      </c>
      <c r="B5" s="370" t="s">
        <v>258</v>
      </c>
      <c r="C5" s="372" t="s">
        <v>257</v>
      </c>
    </row>
    <row r="6" spans="1:8" ht="30" x14ac:dyDescent="0.25">
      <c r="A6" s="375" t="s">
        <v>266</v>
      </c>
      <c r="B6" s="684" t="s">
        <v>268</v>
      </c>
      <c r="C6" s="371" t="s">
        <v>267</v>
      </c>
    </row>
    <row r="7" spans="1:8" ht="27" customHeight="1" x14ac:dyDescent="0.25">
      <c r="A7" s="472" t="s">
        <v>241</v>
      </c>
      <c r="B7" s="370" t="s">
        <v>248</v>
      </c>
      <c r="C7" s="371" t="s">
        <v>242</v>
      </c>
      <c r="D7" s="370"/>
      <c r="E7" s="370"/>
      <c r="F7" s="370"/>
      <c r="G7" s="370"/>
      <c r="H7" s="370"/>
    </row>
    <row r="8" spans="1:8" ht="33" customHeight="1" x14ac:dyDescent="0.25">
      <c r="A8" s="370" t="s">
        <v>320</v>
      </c>
      <c r="B8" s="370" t="s">
        <v>318</v>
      </c>
      <c r="C8" s="371" t="s">
        <v>322</v>
      </c>
      <c r="D8" s="246"/>
      <c r="E8" s="246"/>
      <c r="F8" s="246"/>
      <c r="G8" s="246"/>
      <c r="H8" s="246"/>
    </row>
    <row r="9" spans="1:8" ht="30" x14ac:dyDescent="0.25">
      <c r="A9" s="370" t="s">
        <v>321</v>
      </c>
      <c r="B9" s="680" t="s">
        <v>319</v>
      </c>
      <c r="C9" s="371" t="s">
        <v>323</v>
      </c>
      <c r="D9" s="246"/>
      <c r="E9" s="246"/>
      <c r="F9" s="246"/>
      <c r="G9" s="246"/>
      <c r="H9" s="246"/>
    </row>
    <row r="10" spans="1:8" ht="35.1" customHeight="1" x14ac:dyDescent="0.25">
      <c r="A10" s="472" t="s">
        <v>312</v>
      </c>
      <c r="B10" s="370" t="s">
        <v>212</v>
      </c>
      <c r="C10" s="371" t="s">
        <v>213</v>
      </c>
      <c r="D10" s="31"/>
      <c r="E10" s="31"/>
      <c r="F10" s="31"/>
      <c r="G10" s="31"/>
      <c r="H10" s="31"/>
    </row>
    <row r="11" spans="1:8" ht="30" x14ac:dyDescent="0.25">
      <c r="A11" s="370" t="s">
        <v>313</v>
      </c>
      <c r="B11" s="370" t="s">
        <v>314</v>
      </c>
      <c r="C11" s="371" t="s">
        <v>311</v>
      </c>
      <c r="D11" s="246"/>
      <c r="E11" s="246"/>
      <c r="F11" s="246"/>
      <c r="G11" s="246"/>
      <c r="H11" s="246"/>
    </row>
    <row r="12" spans="1:8" ht="30" x14ac:dyDescent="0.25">
      <c r="A12" s="472" t="s">
        <v>233</v>
      </c>
      <c r="B12" s="370" t="s">
        <v>251</v>
      </c>
      <c r="C12" s="372" t="s">
        <v>234</v>
      </c>
      <c r="D12" s="31"/>
      <c r="E12" s="31"/>
      <c r="F12" s="31"/>
      <c r="G12" s="31"/>
      <c r="H12" s="31"/>
    </row>
    <row r="13" spans="1:8" ht="45" x14ac:dyDescent="0.25">
      <c r="A13" s="472" t="s">
        <v>210</v>
      </c>
      <c r="B13" s="370" t="s">
        <v>211</v>
      </c>
      <c r="C13" s="371" t="s">
        <v>214</v>
      </c>
      <c r="D13" s="31"/>
      <c r="E13" s="31"/>
      <c r="F13" s="31"/>
      <c r="G13" s="31"/>
      <c r="H13" s="31"/>
    </row>
    <row r="14" spans="1:8" ht="60" x14ac:dyDescent="0.25">
      <c r="A14" s="472" t="s">
        <v>230</v>
      </c>
      <c r="B14" s="370" t="s">
        <v>252</v>
      </c>
      <c r="C14" s="371" t="s">
        <v>231</v>
      </c>
    </row>
    <row r="15" spans="1:8" x14ac:dyDescent="0.25">
      <c r="A15" s="472" t="s">
        <v>239</v>
      </c>
      <c r="B15" s="370" t="s">
        <v>253</v>
      </c>
      <c r="C15" s="371" t="s">
        <v>240</v>
      </c>
    </row>
    <row r="16" spans="1:8" ht="30" customHeight="1" x14ac:dyDescent="0.25">
      <c r="A16" s="370" t="s">
        <v>262</v>
      </c>
      <c r="B16" s="370" t="s">
        <v>261</v>
      </c>
      <c r="C16" s="371" t="s">
        <v>263</v>
      </c>
    </row>
    <row r="17" spans="1:3" ht="30" x14ac:dyDescent="0.25">
      <c r="A17" s="472" t="s">
        <v>237</v>
      </c>
      <c r="B17" s="370" t="s">
        <v>254</v>
      </c>
      <c r="C17" s="371" t="s">
        <v>238</v>
      </c>
    </row>
    <row r="18" spans="1:3" x14ac:dyDescent="0.25">
      <c r="A18" s="472" t="s">
        <v>235</v>
      </c>
      <c r="B18" s="370" t="s">
        <v>255</v>
      </c>
      <c r="C18" s="371" t="s">
        <v>236</v>
      </c>
    </row>
    <row r="19" spans="1:3" ht="45" x14ac:dyDescent="0.25">
      <c r="A19" s="370" t="s">
        <v>272</v>
      </c>
      <c r="B19" s="370" t="s">
        <v>265</v>
      </c>
      <c r="C19" s="371" t="s">
        <v>264</v>
      </c>
    </row>
    <row r="20" spans="1:3" x14ac:dyDescent="0.25">
      <c r="A20" s="25"/>
    </row>
    <row r="21" spans="1:3" x14ac:dyDescent="0.25">
      <c r="A21" s="25"/>
    </row>
    <row r="22" spans="1:3" x14ac:dyDescent="0.25">
      <c r="A22" s="25"/>
    </row>
    <row r="23" spans="1:3" x14ac:dyDescent="0.25">
      <c r="A23" s="25"/>
    </row>
    <row r="24" spans="1:3" x14ac:dyDescent="0.25">
      <c r="A24" s="25"/>
    </row>
    <row r="25" spans="1:3" x14ac:dyDescent="0.25">
      <c r="A25" s="25"/>
    </row>
    <row r="26" spans="1:3" x14ac:dyDescent="0.25">
      <c r="A26" s="25"/>
    </row>
    <row r="27" spans="1:3" x14ac:dyDescent="0.25">
      <c r="A27" s="25"/>
    </row>
    <row r="28" spans="1:3" x14ac:dyDescent="0.25">
      <c r="A28" s="25"/>
    </row>
    <row r="29" spans="1:3" x14ac:dyDescent="0.25">
      <c r="A29" s="25"/>
    </row>
    <row r="30" spans="1:3" x14ac:dyDescent="0.25">
      <c r="A30" s="25"/>
    </row>
    <row r="31" spans="1:3" x14ac:dyDescent="0.25">
      <c r="A31" s="25"/>
    </row>
    <row r="32" spans="1:3" x14ac:dyDescent="0.25">
      <c r="A32" s="25"/>
    </row>
  </sheetData>
  <sortState ref="A4:C19">
    <sortCondition ref="A3"/>
  </sortState>
  <mergeCells count="1">
    <mergeCell ref="A1:C1"/>
  </mergeCells>
  <hyperlinks>
    <hyperlink ref="C10" r:id="rId1"/>
    <hyperlink ref="C13" r:id="rId2"/>
    <hyperlink ref="C14" r:id="rId3"/>
    <hyperlink ref="C3" r:id="rId4"/>
    <hyperlink ref="C12" r:id="rId5"/>
    <hyperlink ref="C18" r:id="rId6"/>
    <hyperlink ref="C17" r:id="rId7"/>
    <hyperlink ref="C15" r:id="rId8"/>
    <hyperlink ref="C7" r:id="rId9"/>
    <hyperlink ref="C5" r:id="rId10"/>
    <hyperlink ref="C16" r:id="rId11"/>
    <hyperlink ref="C6" r:id="rId12"/>
    <hyperlink ref="C4" r:id="rId13"/>
    <hyperlink ref="C11" r:id="rId14"/>
    <hyperlink ref="C8" r:id="rId15"/>
    <hyperlink ref="C9" r:id="rId16"/>
  </hyperlinks>
  <pageMargins left="0.70866141732283472" right="0.70866141732283472" top="0.74803149606299213" bottom="0.74803149606299213" header="0.31496062992125984" footer="0.31496062992125984"/>
  <pageSetup paperSize="9" scale="60" orientation="landscape" r:id="rId17"/>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5"/>
  <sheetViews>
    <sheetView zoomScale="98" zoomScaleNormal="98" zoomScalePageLayoutView="98" workbookViewId="0">
      <selection activeCell="H18" sqref="H18"/>
    </sheetView>
  </sheetViews>
  <sheetFormatPr defaultColWidth="8.7109375" defaultRowHeight="15" x14ac:dyDescent="0.25"/>
  <cols>
    <col min="1" max="1" width="3.28515625" customWidth="1"/>
    <col min="2" max="2" width="12.7109375" customWidth="1"/>
    <col min="3" max="3" width="12.140625" customWidth="1"/>
    <col min="4" max="4" width="22.5703125" style="31" customWidth="1"/>
    <col min="5" max="5" width="42" customWidth="1"/>
    <col min="6" max="6" width="25.85546875" customWidth="1"/>
    <col min="7" max="7" width="8.7109375" style="31" customWidth="1"/>
    <col min="8" max="8" width="28.28515625" customWidth="1"/>
    <col min="9" max="9" width="22.42578125" customWidth="1"/>
    <col min="10" max="10" width="22.85546875" style="31" customWidth="1"/>
    <col min="11" max="11" width="8.7109375" style="31" customWidth="1"/>
    <col min="12" max="12" width="53.7109375" customWidth="1"/>
    <col min="13" max="13" width="26.42578125" customWidth="1"/>
  </cols>
  <sheetData>
    <row r="1" spans="2:12" ht="15" customHeight="1" x14ac:dyDescent="0.25">
      <c r="B1" s="185" t="s">
        <v>145</v>
      </c>
      <c r="C1" s="28" t="s">
        <v>5</v>
      </c>
      <c r="D1" s="28" t="s">
        <v>107</v>
      </c>
      <c r="E1" s="29" t="s">
        <v>175</v>
      </c>
      <c r="F1" s="28" t="s">
        <v>153</v>
      </c>
      <c r="G1" s="352" t="s">
        <v>108</v>
      </c>
      <c r="H1" s="28" t="s">
        <v>303</v>
      </c>
      <c r="I1" s="25" t="s">
        <v>304</v>
      </c>
      <c r="J1" s="441" t="s">
        <v>305</v>
      </c>
      <c r="K1" s="31" t="s">
        <v>157</v>
      </c>
      <c r="L1" t="s">
        <v>328</v>
      </c>
    </row>
    <row r="2" spans="2:12" x14ac:dyDescent="0.25">
      <c r="B2" s="363" t="s">
        <v>108</v>
      </c>
      <c r="C2" s="356" t="s">
        <v>108</v>
      </c>
      <c r="D2" s="356" t="s">
        <v>108</v>
      </c>
      <c r="E2" s="356" t="s">
        <v>108</v>
      </c>
      <c r="F2" s="356" t="s">
        <v>108</v>
      </c>
      <c r="G2" s="356" t="s">
        <v>108</v>
      </c>
      <c r="H2" s="356" t="s">
        <v>108</v>
      </c>
      <c r="I2" s="359"/>
      <c r="J2" s="360"/>
      <c r="K2" s="361"/>
      <c r="L2" s="464" t="s">
        <v>108</v>
      </c>
    </row>
    <row r="3" spans="2:12" x14ac:dyDescent="0.25">
      <c r="B3" s="364" t="s">
        <v>146</v>
      </c>
      <c r="C3" s="357" t="s">
        <v>10</v>
      </c>
      <c r="D3" s="357" t="s">
        <v>6</v>
      </c>
      <c r="E3" s="365" t="s">
        <v>297</v>
      </c>
      <c r="F3" s="357" t="s">
        <v>303</v>
      </c>
      <c r="G3" s="357"/>
      <c r="H3" s="357" t="s">
        <v>310</v>
      </c>
      <c r="I3" s="351"/>
      <c r="J3" s="362"/>
      <c r="K3" s="362"/>
      <c r="L3" s="362" t="s">
        <v>329</v>
      </c>
    </row>
    <row r="4" spans="2:12" x14ac:dyDescent="0.25">
      <c r="B4" s="366" t="s">
        <v>147</v>
      </c>
      <c r="C4" s="357" t="s">
        <v>11</v>
      </c>
      <c r="D4" s="357" t="s">
        <v>109</v>
      </c>
      <c r="E4" s="365" t="s">
        <v>298</v>
      </c>
      <c r="F4" s="357" t="s">
        <v>304</v>
      </c>
      <c r="G4" s="357"/>
      <c r="H4" s="357" t="s">
        <v>306</v>
      </c>
      <c r="I4" s="7"/>
      <c r="J4" s="357"/>
      <c r="K4" s="357"/>
      <c r="L4" s="362" t="s">
        <v>330</v>
      </c>
    </row>
    <row r="5" spans="2:12" x14ac:dyDescent="0.25">
      <c r="B5" s="364" t="s">
        <v>156</v>
      </c>
      <c r="C5" s="358" t="s">
        <v>13</v>
      </c>
      <c r="D5" s="357" t="s">
        <v>215</v>
      </c>
      <c r="E5" s="357" t="s">
        <v>299</v>
      </c>
      <c r="F5" s="357" t="s">
        <v>305</v>
      </c>
      <c r="G5" s="357"/>
      <c r="H5" s="357" t="s">
        <v>148</v>
      </c>
      <c r="I5" s="7"/>
      <c r="J5" s="357"/>
      <c r="K5" s="357"/>
      <c r="L5" s="362" t="s">
        <v>331</v>
      </c>
    </row>
    <row r="6" spans="2:12" x14ac:dyDescent="0.25">
      <c r="B6" s="367" t="s">
        <v>327</v>
      </c>
      <c r="C6" s="357" t="s">
        <v>12</v>
      </c>
      <c r="D6" s="357" t="s">
        <v>94</v>
      </c>
      <c r="E6" s="365" t="s">
        <v>2</v>
      </c>
      <c r="F6" s="155" t="s">
        <v>2</v>
      </c>
      <c r="G6" s="357"/>
      <c r="H6" s="357" t="s">
        <v>309</v>
      </c>
      <c r="I6" s="127"/>
      <c r="J6" s="127"/>
      <c r="K6" s="127"/>
    </row>
    <row r="7" spans="2:12" x14ac:dyDescent="0.25">
      <c r="B7" s="357"/>
      <c r="C7" s="454" t="s">
        <v>327</v>
      </c>
      <c r="D7" s="357" t="s">
        <v>9</v>
      </c>
      <c r="E7" s="442" t="s">
        <v>108</v>
      </c>
      <c r="F7" s="368"/>
      <c r="G7" s="155"/>
      <c r="H7" s="357" t="s">
        <v>308</v>
      </c>
      <c r="I7" s="31"/>
      <c r="J7" s="7"/>
      <c r="K7" s="7"/>
    </row>
    <row r="8" spans="2:12" x14ac:dyDescent="0.25">
      <c r="B8" s="357"/>
      <c r="C8" s="368"/>
      <c r="D8" s="357" t="s">
        <v>144</v>
      </c>
      <c r="E8" s="365" t="s">
        <v>300</v>
      </c>
      <c r="F8" s="368"/>
      <c r="G8" s="368"/>
      <c r="H8" s="357" t="s">
        <v>307</v>
      </c>
      <c r="I8" s="27"/>
      <c r="J8" s="7"/>
      <c r="K8" s="7"/>
    </row>
    <row r="9" spans="2:12" x14ac:dyDescent="0.25">
      <c r="B9" s="357"/>
      <c r="C9" s="362"/>
      <c r="D9" s="357" t="s">
        <v>324</v>
      </c>
      <c r="E9" s="365" t="s">
        <v>301</v>
      </c>
      <c r="F9" s="368"/>
      <c r="G9" s="368"/>
      <c r="H9" s="362"/>
      <c r="I9" s="127"/>
      <c r="J9" s="127"/>
      <c r="K9" s="127"/>
    </row>
    <row r="10" spans="2:12" ht="26.45" customHeight="1" x14ac:dyDescent="0.25">
      <c r="B10" s="357"/>
      <c r="C10" s="368"/>
      <c r="D10" s="357" t="s">
        <v>143</v>
      </c>
      <c r="E10" s="440" t="s">
        <v>302</v>
      </c>
      <c r="F10" s="368"/>
      <c r="G10" s="368"/>
      <c r="H10" s="362"/>
      <c r="I10" s="127"/>
      <c r="K10" s="127"/>
      <c r="L10" s="25"/>
    </row>
    <row r="11" spans="2:12" x14ac:dyDescent="0.25">
      <c r="B11" s="357"/>
      <c r="C11" s="368"/>
      <c r="D11" s="454" t="s">
        <v>327</v>
      </c>
      <c r="E11" s="365" t="s">
        <v>2</v>
      </c>
      <c r="F11" s="369"/>
      <c r="G11" s="368"/>
      <c r="H11" s="362"/>
      <c r="I11" s="146"/>
      <c r="J11" s="27"/>
      <c r="K11" s="7"/>
    </row>
    <row r="12" spans="2:12" x14ac:dyDescent="0.25">
      <c r="B12" s="357"/>
      <c r="C12" s="368"/>
      <c r="D12" s="368"/>
      <c r="E12" s="151"/>
      <c r="F12" s="357"/>
      <c r="G12" s="369"/>
      <c r="I12" s="127"/>
      <c r="J12" s="127"/>
      <c r="K12" s="7"/>
    </row>
    <row r="13" spans="2:12" x14ac:dyDescent="0.25">
      <c r="B13" s="357"/>
      <c r="C13" s="357"/>
      <c r="D13" s="357"/>
      <c r="E13" s="152"/>
      <c r="F13" s="357"/>
      <c r="G13" s="357"/>
      <c r="I13" s="127"/>
      <c r="J13" s="127"/>
      <c r="K13" s="127"/>
    </row>
    <row r="14" spans="2:12" x14ac:dyDescent="0.25">
      <c r="B14" s="357"/>
      <c r="C14" s="357"/>
      <c r="D14" s="357"/>
      <c r="E14" s="7"/>
      <c r="F14" s="357"/>
      <c r="G14" s="357"/>
      <c r="I14" s="127"/>
      <c r="J14" s="146"/>
    </row>
    <row r="15" spans="2:12" x14ac:dyDescent="0.25">
      <c r="B15" s="357"/>
      <c r="C15" s="357"/>
      <c r="D15" s="357"/>
      <c r="E15" s="7"/>
      <c r="F15" s="357"/>
      <c r="G15" s="357"/>
      <c r="I15" s="127"/>
      <c r="J15" s="127"/>
      <c r="K15" s="27"/>
    </row>
    <row r="16" spans="2:12" x14ac:dyDescent="0.25">
      <c r="B16" s="357"/>
      <c r="C16" s="357"/>
      <c r="D16" s="357"/>
      <c r="E16" s="7"/>
      <c r="F16" s="357"/>
      <c r="G16" s="357"/>
      <c r="I16" s="127"/>
      <c r="J16" s="127"/>
      <c r="K16" s="127"/>
    </row>
    <row r="17" spans="2:11" x14ac:dyDescent="0.25">
      <c r="B17" s="357"/>
      <c r="C17" s="357"/>
      <c r="D17" s="357"/>
      <c r="E17" s="7"/>
      <c r="F17" s="7"/>
      <c r="G17" s="357"/>
      <c r="I17" s="127"/>
      <c r="J17" s="127"/>
      <c r="K17" s="127"/>
    </row>
    <row r="18" spans="2:11" x14ac:dyDescent="0.25">
      <c r="B18" s="7"/>
      <c r="C18" s="7"/>
      <c r="D18" s="7"/>
      <c r="E18" s="7"/>
      <c r="F18" s="7"/>
      <c r="G18" s="7"/>
      <c r="I18" s="127"/>
      <c r="J18" s="127"/>
      <c r="K18" s="146"/>
    </row>
    <row r="19" spans="2:11" x14ac:dyDescent="0.25">
      <c r="B19" s="7"/>
      <c r="C19" s="7"/>
      <c r="D19" s="7"/>
      <c r="E19" s="7"/>
      <c r="F19" s="7"/>
      <c r="G19" s="7"/>
      <c r="H19" s="127"/>
      <c r="I19" s="127"/>
      <c r="J19" s="127"/>
      <c r="K19" s="127"/>
    </row>
    <row r="20" spans="2:11" x14ac:dyDescent="0.25">
      <c r="B20" s="7"/>
      <c r="C20" s="7"/>
      <c r="D20" s="7"/>
      <c r="E20" s="7"/>
      <c r="F20" s="7"/>
      <c r="G20" s="7"/>
      <c r="H20" s="127"/>
      <c r="I20" s="127"/>
      <c r="J20" s="127"/>
      <c r="K20" s="127"/>
    </row>
    <row r="21" spans="2:11" x14ac:dyDescent="0.25">
      <c r="B21" s="7"/>
      <c r="C21" s="7"/>
      <c r="D21" s="7"/>
      <c r="E21" s="7"/>
      <c r="F21" s="7"/>
      <c r="G21" s="7"/>
      <c r="H21" s="127"/>
      <c r="I21" s="127"/>
      <c r="J21" s="127"/>
      <c r="K21" s="127"/>
    </row>
    <row r="22" spans="2:11" x14ac:dyDescent="0.25">
      <c r="B22" s="7"/>
      <c r="C22" s="7"/>
      <c r="D22" s="7"/>
      <c r="E22" s="7"/>
      <c r="F22" s="7"/>
      <c r="G22" s="7"/>
      <c r="H22" s="127"/>
      <c r="I22" s="127"/>
      <c r="J22" s="127"/>
      <c r="K22" s="127"/>
    </row>
    <row r="23" spans="2:11" x14ac:dyDescent="0.25">
      <c r="B23" s="7"/>
      <c r="C23" s="7"/>
      <c r="D23" s="7"/>
      <c r="E23" s="7"/>
      <c r="F23" s="7"/>
      <c r="G23" s="7"/>
      <c r="H23" s="153"/>
      <c r="I23" s="127"/>
      <c r="J23" s="127"/>
      <c r="K23" s="127"/>
    </row>
    <row r="24" spans="2:11" x14ac:dyDescent="0.25">
      <c r="B24" s="7"/>
      <c r="C24" s="7"/>
      <c r="D24" s="7"/>
      <c r="E24" s="7"/>
      <c r="F24" s="7"/>
      <c r="G24" s="7"/>
      <c r="H24" s="153"/>
      <c r="I24" s="127"/>
      <c r="J24" s="127"/>
      <c r="K24" s="127"/>
    </row>
    <row r="25" spans="2:11" x14ac:dyDescent="0.25">
      <c r="B25" s="7"/>
      <c r="C25" s="7"/>
      <c r="D25" s="7"/>
      <c r="E25" s="7"/>
      <c r="F25" s="7"/>
      <c r="G25" s="7"/>
      <c r="H25" s="153"/>
      <c r="I25" s="127"/>
      <c r="J25" s="127"/>
      <c r="K25" s="127"/>
    </row>
    <row r="26" spans="2:11" x14ac:dyDescent="0.25">
      <c r="B26" s="7"/>
      <c r="C26" s="7"/>
      <c r="D26" s="7"/>
      <c r="E26" s="7"/>
      <c r="F26" s="7"/>
      <c r="G26" s="7"/>
      <c r="I26" s="127"/>
      <c r="J26" s="127"/>
      <c r="K26" s="127"/>
    </row>
    <row r="27" spans="2:11" s="31" customFormat="1" x14ac:dyDescent="0.25">
      <c r="B27" s="7"/>
      <c r="C27" s="7"/>
      <c r="D27" s="7"/>
      <c r="E27" s="7"/>
      <c r="F27" s="7"/>
      <c r="G27" s="7"/>
      <c r="H27" s="153"/>
      <c r="I27" s="127"/>
      <c r="J27" s="127"/>
      <c r="K27" s="127"/>
    </row>
    <row r="28" spans="2:11" x14ac:dyDescent="0.25">
      <c r="B28" s="7"/>
      <c r="C28" s="7"/>
      <c r="D28" s="7"/>
      <c r="E28" s="7"/>
      <c r="F28" s="7"/>
      <c r="G28" s="7"/>
      <c r="H28" s="153"/>
      <c r="I28" s="127"/>
      <c r="J28" s="127"/>
      <c r="K28" s="127"/>
    </row>
    <row r="29" spans="2:11" x14ac:dyDescent="0.25">
      <c r="B29" s="7"/>
      <c r="C29" s="7"/>
      <c r="D29" s="7"/>
      <c r="F29" s="7"/>
      <c r="G29" s="7"/>
      <c r="H29" s="153"/>
      <c r="I29" s="150"/>
      <c r="J29" s="127"/>
      <c r="K29" s="127"/>
    </row>
    <row r="30" spans="2:11" x14ac:dyDescent="0.25">
      <c r="B30" s="7"/>
      <c r="C30" s="7"/>
      <c r="D30" s="7"/>
      <c r="F30" s="154"/>
      <c r="G30" s="7"/>
      <c r="H30" s="153"/>
      <c r="I30" s="150"/>
      <c r="J30" s="127"/>
      <c r="K30" s="127"/>
    </row>
    <row r="31" spans="2:11" x14ac:dyDescent="0.25">
      <c r="B31" s="7"/>
      <c r="C31" s="7"/>
      <c r="D31" s="7"/>
      <c r="F31" s="7"/>
      <c r="G31" s="154"/>
      <c r="H31" s="150"/>
      <c r="I31" s="150"/>
      <c r="J31" s="127"/>
      <c r="K31" s="127"/>
    </row>
    <row r="32" spans="2:11" x14ac:dyDescent="0.25">
      <c r="B32" s="7"/>
      <c r="C32" s="7"/>
      <c r="D32" s="7"/>
      <c r="F32" s="17"/>
      <c r="G32" s="7"/>
      <c r="H32" s="150"/>
      <c r="I32" s="150"/>
      <c r="J32" s="150"/>
      <c r="K32" s="127"/>
    </row>
    <row r="33" spans="2:11" x14ac:dyDescent="0.25">
      <c r="B33" s="7"/>
      <c r="C33" s="7"/>
      <c r="D33" s="7"/>
      <c r="F33" s="7"/>
      <c r="G33" s="17"/>
      <c r="H33" s="150"/>
      <c r="I33" s="150"/>
      <c r="J33" s="150"/>
      <c r="K33" s="127"/>
    </row>
    <row r="34" spans="2:11" x14ac:dyDescent="0.25">
      <c r="B34" s="7"/>
      <c r="C34" s="7"/>
      <c r="D34" s="7"/>
      <c r="F34" s="7"/>
      <c r="G34" s="7"/>
      <c r="H34" s="150"/>
      <c r="J34" s="150"/>
      <c r="K34" s="127"/>
    </row>
    <row r="35" spans="2:11" x14ac:dyDescent="0.25">
      <c r="B35" s="7"/>
      <c r="C35" s="7"/>
      <c r="D35" s="7"/>
      <c r="F35" s="31"/>
      <c r="G35" s="7"/>
      <c r="H35" s="150"/>
      <c r="J35" s="150"/>
      <c r="K35" s="127"/>
    </row>
    <row r="36" spans="2:11" x14ac:dyDescent="0.25">
      <c r="B36" s="31"/>
      <c r="D36"/>
      <c r="F36" s="31"/>
      <c r="J36" s="150"/>
      <c r="K36" s="150"/>
    </row>
    <row r="37" spans="2:11" x14ac:dyDescent="0.25">
      <c r="B37" s="31"/>
      <c r="D37"/>
      <c r="J37"/>
      <c r="K37" s="150"/>
    </row>
    <row r="38" spans="2:11" x14ac:dyDescent="0.25">
      <c r="B38" s="31"/>
      <c r="D38"/>
      <c r="J38"/>
      <c r="K38" s="150"/>
    </row>
    <row r="39" spans="2:11" x14ac:dyDescent="0.25">
      <c r="B39" s="31"/>
      <c r="D39"/>
      <c r="J39"/>
      <c r="K39" s="150"/>
    </row>
    <row r="40" spans="2:11" x14ac:dyDescent="0.25">
      <c r="B40" s="31"/>
      <c r="D40"/>
      <c r="I40" s="151"/>
      <c r="J40"/>
      <c r="K40" s="150"/>
    </row>
    <row r="41" spans="2:11" ht="12" customHeight="1" x14ac:dyDescent="0.25">
      <c r="B41" s="31"/>
      <c r="D41"/>
      <c r="F41" s="143"/>
      <c r="J41"/>
      <c r="K41"/>
    </row>
    <row r="42" spans="2:11" ht="12" customHeight="1" x14ac:dyDescent="0.25">
      <c r="B42" s="31"/>
      <c r="D42"/>
      <c r="F42" s="144"/>
      <c r="G42" s="143"/>
      <c r="H42" s="151"/>
      <c r="J42"/>
      <c r="K42"/>
    </row>
    <row r="43" spans="2:11" x14ac:dyDescent="0.25">
      <c r="B43" s="31"/>
      <c r="D43"/>
      <c r="F43" s="144"/>
      <c r="G43" s="250"/>
      <c r="J43"/>
      <c r="K43"/>
    </row>
    <row r="44" spans="2:11" x14ac:dyDescent="0.25">
      <c r="B44" s="31"/>
      <c r="D44"/>
      <c r="F44" s="144"/>
      <c r="G44" s="250"/>
      <c r="J44"/>
      <c r="K44"/>
    </row>
    <row r="45" spans="2:11" x14ac:dyDescent="0.25">
      <c r="B45" s="31"/>
      <c r="D45"/>
      <c r="F45" s="144"/>
      <c r="G45" s="250"/>
      <c r="J45"/>
      <c r="K45"/>
    </row>
    <row r="46" spans="2:11" ht="16.5" customHeight="1" x14ac:dyDescent="0.25">
      <c r="B46" s="31"/>
      <c r="D46"/>
      <c r="F46" s="128"/>
      <c r="G46" s="250"/>
      <c r="J46"/>
      <c r="K46"/>
    </row>
    <row r="47" spans="2:11" ht="19.5" customHeight="1" x14ac:dyDescent="0.25">
      <c r="B47" s="31"/>
      <c r="D47"/>
      <c r="F47" s="128"/>
      <c r="G47" s="246"/>
      <c r="J47"/>
      <c r="K47"/>
    </row>
    <row r="48" spans="2:11" ht="13.35" customHeight="1" x14ac:dyDescent="0.25">
      <c r="B48" s="31"/>
      <c r="D48"/>
      <c r="F48" s="145"/>
      <c r="G48" s="246"/>
      <c r="J48"/>
      <c r="K48"/>
    </row>
    <row r="49" spans="2:11" ht="18" customHeight="1" x14ac:dyDescent="0.25">
      <c r="B49" s="31"/>
      <c r="D49"/>
      <c r="F49" s="144"/>
      <c r="G49" s="145"/>
      <c r="J49"/>
      <c r="K49"/>
    </row>
    <row r="50" spans="2:11" x14ac:dyDescent="0.25">
      <c r="B50" s="31"/>
      <c r="D50"/>
      <c r="F50" s="144"/>
      <c r="G50" s="250"/>
      <c r="J50"/>
      <c r="K50"/>
    </row>
    <row r="51" spans="2:11" ht="15.75" customHeight="1" x14ac:dyDescent="0.25">
      <c r="B51" s="31"/>
      <c r="D51"/>
      <c r="F51" s="144"/>
      <c r="G51" s="250"/>
      <c r="J51"/>
      <c r="K51"/>
    </row>
    <row r="52" spans="2:11" ht="15.75" customHeight="1" x14ac:dyDescent="0.25">
      <c r="B52" s="31"/>
      <c r="D52"/>
      <c r="F52" s="144"/>
      <c r="G52" s="250"/>
      <c r="J52"/>
      <c r="K52"/>
    </row>
    <row r="53" spans="2:11" x14ac:dyDescent="0.25">
      <c r="B53" s="31"/>
      <c r="D53"/>
      <c r="F53" s="144"/>
      <c r="G53" s="250"/>
      <c r="J53"/>
      <c r="K53"/>
    </row>
    <row r="54" spans="2:11" x14ac:dyDescent="0.25">
      <c r="B54" s="31"/>
      <c r="D54"/>
      <c r="F54" s="144"/>
      <c r="G54" s="250"/>
      <c r="J54"/>
      <c r="K54"/>
    </row>
    <row r="55" spans="2:11" ht="15.75" customHeight="1" x14ac:dyDescent="0.25">
      <c r="B55" s="31"/>
      <c r="D55"/>
      <c r="F55" s="144"/>
      <c r="G55" s="250"/>
      <c r="J55"/>
      <c r="K55"/>
    </row>
    <row r="56" spans="2:11" x14ac:dyDescent="0.25">
      <c r="B56" s="31"/>
      <c r="D56"/>
      <c r="F56" s="144"/>
      <c r="G56" s="250"/>
      <c r="I56" s="25"/>
      <c r="J56"/>
      <c r="K56"/>
    </row>
    <row r="57" spans="2:11" x14ac:dyDescent="0.25">
      <c r="B57" s="31"/>
      <c r="D57"/>
      <c r="F57" s="144"/>
      <c r="G57" s="250"/>
      <c r="I57" s="25"/>
      <c r="J57"/>
      <c r="K57"/>
    </row>
    <row r="58" spans="2:11" x14ac:dyDescent="0.25">
      <c r="B58" s="31"/>
      <c r="D58"/>
      <c r="G58" s="250"/>
      <c r="H58" s="25"/>
      <c r="J58"/>
      <c r="K58"/>
    </row>
    <row r="59" spans="2:11" x14ac:dyDescent="0.25">
      <c r="B59" s="31"/>
      <c r="D59"/>
      <c r="H59" s="25"/>
      <c r="J59" s="25"/>
      <c r="K59"/>
    </row>
    <row r="60" spans="2:11" ht="15" customHeight="1" x14ac:dyDescent="0.25">
      <c r="B60" s="31"/>
      <c r="D60"/>
      <c r="J60" s="25"/>
      <c r="K60"/>
    </row>
    <row r="61" spans="2:11" ht="20.25" customHeight="1" x14ac:dyDescent="0.25">
      <c r="B61" s="31"/>
      <c r="D61"/>
      <c r="K61"/>
    </row>
    <row r="62" spans="2:11" x14ac:dyDescent="0.25">
      <c r="B62" s="31"/>
      <c r="D62"/>
      <c r="K62"/>
    </row>
    <row r="63" spans="2:11" x14ac:dyDescent="0.25">
      <c r="B63" s="31"/>
      <c r="D63"/>
      <c r="K63" s="25"/>
    </row>
    <row r="64" spans="2:11" x14ac:dyDescent="0.25">
      <c r="B64" s="31"/>
      <c r="D64"/>
      <c r="K64" s="25"/>
    </row>
    <row r="65" spans="2:4" x14ac:dyDescent="0.25">
      <c r="B65" s="31"/>
      <c r="D65"/>
    </row>
  </sheetData>
  <pageMargins left="0.7" right="0.7" top="0.75" bottom="0.75" header="0.3" footer="0.3"/>
  <pageSetup paperSize="9" orientation="portrait" horizontalDpi="4294967292" verticalDpi="4294967292" r:id="rId1"/>
  <tableParts count="11">
    <tablePart r:id="rId2"/>
    <tablePart r:id="rId3"/>
    <tablePart r:id="rId4"/>
    <tablePart r:id="rId5"/>
    <tablePart r:id="rId6"/>
    <tablePart r:id="rId7"/>
    <tablePart r:id="rId8"/>
    <tablePart r:id="rId9"/>
    <tablePart r:id="rId10"/>
    <tablePart r:id="rId11"/>
    <tablePart r:id="rId12"/>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82"/>
  <sheetViews>
    <sheetView topLeftCell="A37" zoomScaleNormal="100" zoomScalePageLayoutView="96" workbookViewId="0">
      <selection activeCell="M61" sqref="M61"/>
    </sheetView>
  </sheetViews>
  <sheetFormatPr defaultColWidth="8.7109375" defaultRowHeight="15" x14ac:dyDescent="0.25"/>
  <cols>
    <col min="1" max="1" width="3.42578125" customWidth="1"/>
    <col min="2" max="2" width="8.7109375" style="31" customWidth="1"/>
    <col min="3" max="3" width="4.28515625" customWidth="1"/>
    <col min="4" max="4" width="13.28515625" style="546" customWidth="1"/>
    <col min="5" max="5" width="33.28515625" style="546" customWidth="1"/>
    <col min="6" max="6" width="10.42578125" style="546" customWidth="1"/>
    <col min="7" max="7" width="11.5703125" style="546" customWidth="1"/>
    <col min="8" max="8" width="11.42578125" style="546" customWidth="1"/>
    <col min="9" max="9" width="9.85546875" style="546" customWidth="1"/>
    <col min="10" max="10" width="10.7109375" style="546" customWidth="1"/>
    <col min="11" max="11" width="7.28515625" style="546" customWidth="1"/>
    <col min="12" max="12" width="7.140625" style="546" customWidth="1"/>
    <col min="13" max="13" width="71.85546875" style="546" customWidth="1"/>
  </cols>
  <sheetData>
    <row r="1" spans="2:14" ht="15.75" thickBot="1" x14ac:dyDescent="0.3">
      <c r="B1" t="s">
        <v>112</v>
      </c>
    </row>
    <row r="2" spans="2:14" ht="15" customHeight="1" thickBot="1" x14ac:dyDescent="0.3">
      <c r="B2" s="689" t="s">
        <v>154</v>
      </c>
      <c r="C2" s="690"/>
      <c r="D2" s="690"/>
      <c r="E2" s="690"/>
      <c r="F2" s="690"/>
      <c r="G2" s="690"/>
      <c r="H2" s="690"/>
      <c r="I2" s="690"/>
      <c r="J2" s="690"/>
      <c r="K2" s="690"/>
      <c r="L2" s="690"/>
      <c r="M2" s="691"/>
    </row>
    <row r="3" spans="2:14" ht="15.75" thickBot="1" x14ac:dyDescent="0.3">
      <c r="B3" s="531"/>
      <c r="C3" s="686"/>
      <c r="D3" s="686"/>
      <c r="E3" s="686"/>
      <c r="F3" s="686"/>
      <c r="G3" s="686"/>
      <c r="H3" s="686"/>
      <c r="I3" s="686"/>
      <c r="J3" s="686"/>
      <c r="K3" s="686"/>
      <c r="L3" s="686"/>
      <c r="M3" s="545"/>
    </row>
    <row r="4" spans="2:14" ht="30.75" customHeight="1" thickBot="1" x14ac:dyDescent="0.3">
      <c r="B4" s="620" t="s">
        <v>83</v>
      </c>
      <c r="C4" s="621" t="s">
        <v>114</v>
      </c>
      <c r="D4" s="622" t="s">
        <v>24</v>
      </c>
      <c r="E4" s="622" t="s">
        <v>91</v>
      </c>
      <c r="F4" s="622" t="s">
        <v>145</v>
      </c>
      <c r="G4" s="621" t="s">
        <v>107</v>
      </c>
      <c r="H4" s="622" t="s">
        <v>0</v>
      </c>
      <c r="I4" s="623" t="s">
        <v>5</v>
      </c>
      <c r="J4" s="623" t="s">
        <v>328</v>
      </c>
      <c r="K4" s="621" t="s">
        <v>1</v>
      </c>
      <c r="L4" s="624" t="s">
        <v>136</v>
      </c>
      <c r="M4" s="533" t="s">
        <v>110</v>
      </c>
      <c r="N4" s="1"/>
    </row>
    <row r="5" spans="2:14" s="551" customFormat="1" ht="111" customHeight="1" x14ac:dyDescent="0.25">
      <c r="B5" s="640" t="s">
        <v>347</v>
      </c>
      <c r="C5" s="625">
        <v>1</v>
      </c>
      <c r="D5" s="626" t="s">
        <v>361</v>
      </c>
      <c r="E5" s="627" t="s">
        <v>362</v>
      </c>
      <c r="F5" s="626" t="s">
        <v>147</v>
      </c>
      <c r="G5" s="626" t="s">
        <v>6</v>
      </c>
      <c r="H5" s="626" t="s">
        <v>298</v>
      </c>
      <c r="I5" s="626" t="s">
        <v>10</v>
      </c>
      <c r="J5" s="626" t="s">
        <v>331</v>
      </c>
      <c r="K5" s="626">
        <v>2019</v>
      </c>
      <c r="L5" s="626"/>
      <c r="M5" s="563" t="s">
        <v>363</v>
      </c>
    </row>
    <row r="6" spans="2:14" s="551" customFormat="1" ht="201" customHeight="1" x14ac:dyDescent="0.25">
      <c r="B6" s="628"/>
      <c r="C6" s="629">
        <v>2</v>
      </c>
      <c r="D6" s="630" t="s">
        <v>364</v>
      </c>
      <c r="E6" s="631" t="s">
        <v>365</v>
      </c>
      <c r="F6" s="626" t="s">
        <v>147</v>
      </c>
      <c r="G6" s="626" t="s">
        <v>327</v>
      </c>
      <c r="H6" s="626" t="s">
        <v>298</v>
      </c>
      <c r="I6" s="626" t="s">
        <v>11</v>
      </c>
      <c r="J6" s="626" t="s">
        <v>331</v>
      </c>
      <c r="K6" s="626">
        <v>2019</v>
      </c>
      <c r="L6" s="626"/>
      <c r="M6" s="565" t="s">
        <v>366</v>
      </c>
      <c r="N6" s="547"/>
    </row>
    <row r="7" spans="2:14" ht="40.5" customHeight="1" x14ac:dyDescent="0.25">
      <c r="B7" s="632"/>
      <c r="C7" s="634">
        <v>3</v>
      </c>
      <c r="D7" s="630" t="s">
        <v>367</v>
      </c>
      <c r="E7" s="631" t="s">
        <v>368</v>
      </c>
      <c r="F7" s="626" t="s">
        <v>146</v>
      </c>
      <c r="G7" s="626" t="s">
        <v>215</v>
      </c>
      <c r="H7" s="626" t="s">
        <v>298</v>
      </c>
      <c r="I7" s="626" t="s">
        <v>11</v>
      </c>
      <c r="J7" s="626" t="s">
        <v>331</v>
      </c>
      <c r="K7" s="626">
        <v>2019</v>
      </c>
      <c r="L7" s="626"/>
      <c r="M7" s="563" t="s">
        <v>408</v>
      </c>
    </row>
    <row r="8" spans="2:14" s="549" customFormat="1" ht="118.5" customHeight="1" x14ac:dyDescent="0.25">
      <c r="B8" s="632"/>
      <c r="C8" s="629">
        <v>4</v>
      </c>
      <c r="D8" s="630" t="s">
        <v>369</v>
      </c>
      <c r="E8" s="631" t="s">
        <v>370</v>
      </c>
      <c r="F8" s="630" t="s">
        <v>147</v>
      </c>
      <c r="G8" s="630" t="s">
        <v>327</v>
      </c>
      <c r="H8" s="630" t="s">
        <v>298</v>
      </c>
      <c r="I8" s="630" t="s">
        <v>327</v>
      </c>
      <c r="J8" s="630" t="s">
        <v>331</v>
      </c>
      <c r="K8" s="630">
        <v>2019</v>
      </c>
      <c r="L8" s="630"/>
      <c r="M8" s="565" t="s">
        <v>409</v>
      </c>
    </row>
    <row r="9" spans="2:14" s="550" customFormat="1" ht="99.75" customHeight="1" x14ac:dyDescent="0.25">
      <c r="B9" s="633"/>
      <c r="C9" s="634">
        <v>5</v>
      </c>
      <c r="D9" s="630" t="s">
        <v>371</v>
      </c>
      <c r="E9" s="631" t="s">
        <v>372</v>
      </c>
      <c r="F9" s="630" t="s">
        <v>147</v>
      </c>
      <c r="G9" s="630" t="s">
        <v>327</v>
      </c>
      <c r="H9" s="630" t="s">
        <v>299</v>
      </c>
      <c r="I9" s="630" t="s">
        <v>10</v>
      </c>
      <c r="J9" s="630" t="s">
        <v>331</v>
      </c>
      <c r="K9" s="630">
        <v>2019</v>
      </c>
      <c r="L9" s="630"/>
      <c r="M9" s="563" t="s">
        <v>410</v>
      </c>
    </row>
    <row r="10" spans="2:14" ht="137.25" customHeight="1" x14ac:dyDescent="0.25">
      <c r="B10" s="633"/>
      <c r="C10" s="629">
        <v>6</v>
      </c>
      <c r="D10" s="630" t="s">
        <v>373</v>
      </c>
      <c r="E10" s="631" t="s">
        <v>374</v>
      </c>
      <c r="F10" s="630" t="s">
        <v>147</v>
      </c>
      <c r="G10" s="630" t="s">
        <v>327</v>
      </c>
      <c r="H10" s="630" t="s">
        <v>298</v>
      </c>
      <c r="I10" s="630" t="s">
        <v>10</v>
      </c>
      <c r="J10" s="630" t="s">
        <v>331</v>
      </c>
      <c r="K10" s="630">
        <v>2018</v>
      </c>
      <c r="L10" s="630"/>
      <c r="M10" s="565" t="s">
        <v>411</v>
      </c>
    </row>
    <row r="11" spans="2:14" s="550" customFormat="1" ht="45.75" customHeight="1" x14ac:dyDescent="0.25">
      <c r="B11" s="633"/>
      <c r="C11" s="634">
        <v>7</v>
      </c>
      <c r="D11" s="630" t="s">
        <v>375</v>
      </c>
      <c r="E11" s="631" t="s">
        <v>430</v>
      </c>
      <c r="F11" s="630" t="s">
        <v>147</v>
      </c>
      <c r="G11" s="630" t="s">
        <v>6</v>
      </c>
      <c r="H11" s="630" t="s">
        <v>299</v>
      </c>
      <c r="I11" s="630" t="s">
        <v>10</v>
      </c>
      <c r="J11" s="630" t="s">
        <v>331</v>
      </c>
      <c r="K11" s="630">
        <v>2018</v>
      </c>
      <c r="L11" s="630"/>
      <c r="M11" s="565" t="s">
        <v>412</v>
      </c>
    </row>
    <row r="12" spans="2:14" s="31" customFormat="1" ht="90" customHeight="1" x14ac:dyDescent="0.25">
      <c r="B12" s="633"/>
      <c r="C12" s="629">
        <v>8</v>
      </c>
      <c r="D12" s="630" t="s">
        <v>376</v>
      </c>
      <c r="E12" s="631" t="s">
        <v>377</v>
      </c>
      <c r="F12" s="630" t="s">
        <v>147</v>
      </c>
      <c r="G12" s="630" t="s">
        <v>327</v>
      </c>
      <c r="H12" s="630" t="s">
        <v>298</v>
      </c>
      <c r="I12" s="630" t="s">
        <v>327</v>
      </c>
      <c r="J12" s="630" t="s">
        <v>331</v>
      </c>
      <c r="K12" s="630">
        <v>2017</v>
      </c>
      <c r="L12" s="630"/>
      <c r="M12" s="565" t="s">
        <v>413</v>
      </c>
    </row>
    <row r="13" spans="2:14" s="550" customFormat="1" ht="92.25" customHeight="1" x14ac:dyDescent="0.25">
      <c r="B13" s="633"/>
      <c r="C13" s="634">
        <v>9</v>
      </c>
      <c r="D13" s="630" t="s">
        <v>378</v>
      </c>
      <c r="E13" s="631" t="s">
        <v>379</v>
      </c>
      <c r="F13" s="630" t="s">
        <v>147</v>
      </c>
      <c r="G13" s="630" t="s">
        <v>327</v>
      </c>
      <c r="H13" s="630" t="s">
        <v>298</v>
      </c>
      <c r="I13" s="630" t="s">
        <v>327</v>
      </c>
      <c r="J13" s="630" t="s">
        <v>331</v>
      </c>
      <c r="K13" s="630">
        <v>2016</v>
      </c>
      <c r="L13" s="630"/>
      <c r="M13" s="565" t="s">
        <v>414</v>
      </c>
    </row>
    <row r="14" spans="2:14" s="550" customFormat="1" ht="45.75" customHeight="1" x14ac:dyDescent="0.25">
      <c r="B14" s="633"/>
      <c r="C14" s="629">
        <v>10</v>
      </c>
      <c r="D14" s="630" t="s">
        <v>380</v>
      </c>
      <c r="E14" s="631" t="s">
        <v>381</v>
      </c>
      <c r="F14" s="630" t="s">
        <v>146</v>
      </c>
      <c r="G14" s="630" t="s">
        <v>144</v>
      </c>
      <c r="H14" s="630" t="s">
        <v>298</v>
      </c>
      <c r="I14" s="630" t="s">
        <v>327</v>
      </c>
      <c r="J14" s="630" t="s">
        <v>331</v>
      </c>
      <c r="K14" s="630">
        <v>2016</v>
      </c>
      <c r="L14" s="630"/>
      <c r="M14" s="559" t="s">
        <v>415</v>
      </c>
    </row>
    <row r="15" spans="2:14" s="550" customFormat="1" ht="68.25" customHeight="1" x14ac:dyDescent="0.25">
      <c r="B15" s="633"/>
      <c r="C15" s="634">
        <v>11</v>
      </c>
      <c r="D15" s="630" t="s">
        <v>382</v>
      </c>
      <c r="E15" s="631" t="s">
        <v>383</v>
      </c>
      <c r="F15" s="630" t="s">
        <v>156</v>
      </c>
      <c r="G15" s="630" t="s">
        <v>9</v>
      </c>
      <c r="H15" s="630" t="s">
        <v>298</v>
      </c>
      <c r="I15" s="630" t="s">
        <v>10</v>
      </c>
      <c r="J15" s="630" t="s">
        <v>331</v>
      </c>
      <c r="K15" s="630">
        <v>2015</v>
      </c>
      <c r="L15" s="630"/>
      <c r="M15" s="559" t="s">
        <v>416</v>
      </c>
    </row>
    <row r="16" spans="2:14" s="550" customFormat="1" ht="78.75" x14ac:dyDescent="0.25">
      <c r="B16" s="633"/>
      <c r="C16" s="629">
        <v>12</v>
      </c>
      <c r="D16" s="630" t="s">
        <v>384</v>
      </c>
      <c r="E16" s="631" t="s">
        <v>431</v>
      </c>
      <c r="F16" s="630" t="s">
        <v>156</v>
      </c>
      <c r="G16" s="630" t="s">
        <v>109</v>
      </c>
      <c r="H16" s="630" t="s">
        <v>298</v>
      </c>
      <c r="I16" s="630" t="s">
        <v>10</v>
      </c>
      <c r="J16" s="630" t="s">
        <v>331</v>
      </c>
      <c r="K16" s="630">
        <v>2015</v>
      </c>
      <c r="L16" s="630"/>
      <c r="M16" s="559" t="s">
        <v>417</v>
      </c>
    </row>
    <row r="17" spans="2:13" s="550" customFormat="1" ht="72" customHeight="1" x14ac:dyDescent="0.25">
      <c r="B17" s="633"/>
      <c r="C17" s="634">
        <v>13</v>
      </c>
      <c r="D17" s="630" t="s">
        <v>385</v>
      </c>
      <c r="E17" s="631" t="s">
        <v>386</v>
      </c>
      <c r="F17" s="630" t="s">
        <v>146</v>
      </c>
      <c r="G17" s="630" t="s">
        <v>327</v>
      </c>
      <c r="H17" s="630" t="s">
        <v>299</v>
      </c>
      <c r="I17" s="630" t="s">
        <v>327</v>
      </c>
      <c r="J17" s="630" t="s">
        <v>331</v>
      </c>
      <c r="K17" s="630">
        <v>2015</v>
      </c>
      <c r="L17" s="630"/>
      <c r="M17" s="559" t="s">
        <v>418</v>
      </c>
    </row>
    <row r="18" spans="2:13" s="550" customFormat="1" ht="55.5" customHeight="1" x14ac:dyDescent="0.25">
      <c r="B18" s="633"/>
      <c r="C18" s="629">
        <v>14</v>
      </c>
      <c r="D18" s="635" t="s">
        <v>387</v>
      </c>
      <c r="E18" s="636" t="s">
        <v>432</v>
      </c>
      <c r="F18" s="630" t="s">
        <v>147</v>
      </c>
      <c r="G18" s="630" t="s">
        <v>6</v>
      </c>
      <c r="H18" s="630" t="s">
        <v>2</v>
      </c>
      <c r="I18" s="630" t="s">
        <v>10</v>
      </c>
      <c r="J18" s="630" t="s">
        <v>331</v>
      </c>
      <c r="K18" s="630">
        <v>2014</v>
      </c>
      <c r="L18" s="630"/>
      <c r="M18" s="559" t="s">
        <v>419</v>
      </c>
    </row>
    <row r="19" spans="2:13" s="550" customFormat="1" ht="75.75" customHeight="1" x14ac:dyDescent="0.25">
      <c r="B19" s="633"/>
      <c r="C19" s="634">
        <v>15</v>
      </c>
      <c r="D19" s="635" t="s">
        <v>388</v>
      </c>
      <c r="E19" s="637" t="s">
        <v>433</v>
      </c>
      <c r="F19" s="630" t="s">
        <v>156</v>
      </c>
      <c r="G19" s="630" t="s">
        <v>109</v>
      </c>
      <c r="H19" s="630" t="s">
        <v>298</v>
      </c>
      <c r="I19" s="630" t="s">
        <v>10</v>
      </c>
      <c r="J19" s="630" t="s">
        <v>331</v>
      </c>
      <c r="K19" s="630">
        <v>2014</v>
      </c>
      <c r="L19" s="630"/>
      <c r="M19" s="564" t="s">
        <v>420</v>
      </c>
    </row>
    <row r="20" spans="2:13" s="550" customFormat="1" ht="63.75" x14ac:dyDescent="0.25">
      <c r="B20" s="633"/>
      <c r="C20" s="629">
        <v>16</v>
      </c>
      <c r="D20" s="635" t="s">
        <v>389</v>
      </c>
      <c r="E20" s="637" t="s">
        <v>390</v>
      </c>
      <c r="F20" s="630" t="s">
        <v>146</v>
      </c>
      <c r="G20" s="630" t="s">
        <v>144</v>
      </c>
      <c r="H20" s="630" t="s">
        <v>298</v>
      </c>
      <c r="I20" s="630" t="s">
        <v>327</v>
      </c>
      <c r="J20" s="630" t="s">
        <v>331</v>
      </c>
      <c r="K20" s="630">
        <v>2013</v>
      </c>
      <c r="L20" s="630"/>
      <c r="M20" s="559" t="s">
        <v>421</v>
      </c>
    </row>
    <row r="21" spans="2:13" s="550" customFormat="1" ht="157.5" customHeight="1" x14ac:dyDescent="0.25">
      <c r="B21" s="633"/>
      <c r="C21" s="634">
        <v>17</v>
      </c>
      <c r="D21" s="635" t="s">
        <v>391</v>
      </c>
      <c r="E21" s="637" t="s">
        <v>537</v>
      </c>
      <c r="F21" s="630" t="s">
        <v>147</v>
      </c>
      <c r="G21" s="630" t="s">
        <v>327</v>
      </c>
      <c r="H21" s="630" t="s">
        <v>2</v>
      </c>
      <c r="I21" s="630" t="s">
        <v>10</v>
      </c>
      <c r="J21" s="630" t="s">
        <v>331</v>
      </c>
      <c r="K21" s="630">
        <v>2012</v>
      </c>
      <c r="L21" s="630"/>
      <c r="M21" s="559" t="s">
        <v>519</v>
      </c>
    </row>
    <row r="22" spans="2:13" s="550" customFormat="1" ht="101.25" customHeight="1" x14ac:dyDescent="0.25">
      <c r="B22" s="633"/>
      <c r="C22" s="629">
        <v>18</v>
      </c>
      <c r="D22" s="635" t="s">
        <v>392</v>
      </c>
      <c r="E22" s="637" t="s">
        <v>393</v>
      </c>
      <c r="F22" s="630" t="s">
        <v>146</v>
      </c>
      <c r="G22" s="630" t="s">
        <v>144</v>
      </c>
      <c r="H22" s="630" t="s">
        <v>2</v>
      </c>
      <c r="I22" s="630" t="s">
        <v>327</v>
      </c>
      <c r="J22" s="630" t="s">
        <v>331</v>
      </c>
      <c r="K22" s="630">
        <v>2012</v>
      </c>
      <c r="L22" s="630"/>
      <c r="M22" s="559" t="s">
        <v>422</v>
      </c>
    </row>
    <row r="23" spans="2:13" s="550" customFormat="1" ht="51" customHeight="1" x14ac:dyDescent="0.25">
      <c r="B23" s="633"/>
      <c r="C23" s="634">
        <v>19</v>
      </c>
      <c r="D23" s="635" t="s">
        <v>394</v>
      </c>
      <c r="E23" s="637" t="s">
        <v>395</v>
      </c>
      <c r="F23" s="630" t="s">
        <v>146</v>
      </c>
      <c r="G23" s="630" t="s">
        <v>327</v>
      </c>
      <c r="H23" s="630" t="s">
        <v>298</v>
      </c>
      <c r="I23" s="630" t="s">
        <v>327</v>
      </c>
      <c r="J23" s="630" t="s">
        <v>331</v>
      </c>
      <c r="K23" s="630">
        <v>2012</v>
      </c>
      <c r="L23" s="630"/>
      <c r="M23" s="559" t="s">
        <v>423</v>
      </c>
    </row>
    <row r="24" spans="2:13" s="550" customFormat="1" ht="45.75" customHeight="1" x14ac:dyDescent="0.25">
      <c r="B24" s="633"/>
      <c r="C24" s="629">
        <v>20</v>
      </c>
      <c r="D24" s="635" t="s">
        <v>396</v>
      </c>
      <c r="E24" s="637" t="s">
        <v>538</v>
      </c>
      <c r="F24" s="630" t="s">
        <v>146</v>
      </c>
      <c r="G24" s="630" t="s">
        <v>144</v>
      </c>
      <c r="H24" s="630" t="s">
        <v>2</v>
      </c>
      <c r="I24" s="630" t="s">
        <v>327</v>
      </c>
      <c r="J24" s="630" t="s">
        <v>331</v>
      </c>
      <c r="K24" s="630">
        <v>2016</v>
      </c>
      <c r="L24" s="630"/>
      <c r="M24" s="559" t="s">
        <v>424</v>
      </c>
    </row>
    <row r="25" spans="2:13" s="550" customFormat="1" ht="94.5" customHeight="1" x14ac:dyDescent="0.25">
      <c r="B25" s="633"/>
      <c r="C25" s="634">
        <v>21</v>
      </c>
      <c r="D25" s="635" t="s">
        <v>397</v>
      </c>
      <c r="E25" s="637" t="s">
        <v>539</v>
      </c>
      <c r="F25" s="630" t="s">
        <v>146</v>
      </c>
      <c r="G25" s="630" t="s">
        <v>143</v>
      </c>
      <c r="H25" s="630" t="s">
        <v>298</v>
      </c>
      <c r="I25" s="630" t="s">
        <v>10</v>
      </c>
      <c r="J25" s="630" t="s">
        <v>331</v>
      </c>
      <c r="K25" s="630">
        <v>2012</v>
      </c>
      <c r="L25" s="630"/>
      <c r="M25" s="559" t="s">
        <v>425</v>
      </c>
    </row>
    <row r="26" spans="2:13" s="550" customFormat="1" ht="192.75" customHeight="1" x14ac:dyDescent="0.25">
      <c r="B26" s="633"/>
      <c r="C26" s="629">
        <v>22</v>
      </c>
      <c r="D26" s="635" t="s">
        <v>398</v>
      </c>
      <c r="E26" s="637" t="s">
        <v>399</v>
      </c>
      <c r="F26" s="630" t="s">
        <v>156</v>
      </c>
      <c r="G26" s="630" t="s">
        <v>327</v>
      </c>
      <c r="H26" s="630" t="s">
        <v>2</v>
      </c>
      <c r="I26" s="630" t="s">
        <v>10</v>
      </c>
      <c r="J26" s="630" t="s">
        <v>330</v>
      </c>
      <c r="K26" s="630">
        <v>2012</v>
      </c>
      <c r="L26" s="630"/>
      <c r="M26" s="559" t="s">
        <v>426</v>
      </c>
    </row>
    <row r="27" spans="2:13" s="550" customFormat="1" ht="143.25" customHeight="1" x14ac:dyDescent="0.25">
      <c r="B27" s="633"/>
      <c r="C27" s="634">
        <v>23</v>
      </c>
      <c r="D27" s="635" t="s">
        <v>400</v>
      </c>
      <c r="E27" s="637" t="s">
        <v>401</v>
      </c>
      <c r="F27" s="630" t="s">
        <v>146</v>
      </c>
      <c r="G27" s="630" t="s">
        <v>327</v>
      </c>
      <c r="H27" s="630" t="s">
        <v>298</v>
      </c>
      <c r="I27" s="630" t="s">
        <v>327</v>
      </c>
      <c r="J27" s="630" t="s">
        <v>331</v>
      </c>
      <c r="K27" s="630">
        <v>2011</v>
      </c>
      <c r="L27" s="630"/>
      <c r="M27" s="559" t="s">
        <v>427</v>
      </c>
    </row>
    <row r="28" spans="2:13" s="550" customFormat="1" ht="62.25" customHeight="1" x14ac:dyDescent="0.25">
      <c r="B28" s="633"/>
      <c r="C28" s="629">
        <v>24</v>
      </c>
      <c r="D28" s="635" t="s">
        <v>402</v>
      </c>
      <c r="E28" s="637" t="s">
        <v>540</v>
      </c>
      <c r="F28" s="630" t="s">
        <v>146</v>
      </c>
      <c r="G28" s="630" t="s">
        <v>327</v>
      </c>
      <c r="H28" s="630" t="s">
        <v>299</v>
      </c>
      <c r="I28" s="630" t="s">
        <v>10</v>
      </c>
      <c r="J28" s="630" t="s">
        <v>331</v>
      </c>
      <c r="K28" s="630">
        <v>2010</v>
      </c>
      <c r="L28" s="630"/>
      <c r="M28" s="559" t="s">
        <v>520</v>
      </c>
    </row>
    <row r="29" spans="2:13" s="550" customFormat="1" ht="88.5" customHeight="1" x14ac:dyDescent="0.25">
      <c r="B29" s="633"/>
      <c r="C29" s="634">
        <v>25</v>
      </c>
      <c r="D29" s="635" t="s">
        <v>403</v>
      </c>
      <c r="E29" s="637" t="s">
        <v>404</v>
      </c>
      <c r="F29" s="630" t="s">
        <v>156</v>
      </c>
      <c r="G29" s="630" t="s">
        <v>327</v>
      </c>
      <c r="H29" s="630" t="s">
        <v>298</v>
      </c>
      <c r="I29" s="630" t="s">
        <v>10</v>
      </c>
      <c r="J29" s="630" t="s">
        <v>331</v>
      </c>
      <c r="K29" s="630">
        <v>2010</v>
      </c>
      <c r="L29" s="630"/>
      <c r="M29" s="559" t="s">
        <v>428</v>
      </c>
    </row>
    <row r="30" spans="2:13" s="550" customFormat="1" ht="114.75" customHeight="1" x14ac:dyDescent="0.25">
      <c r="B30" s="633"/>
      <c r="C30" s="629">
        <v>26</v>
      </c>
      <c r="D30" s="635" t="s">
        <v>405</v>
      </c>
      <c r="E30" s="637" t="s">
        <v>434</v>
      </c>
      <c r="F30" s="630" t="s">
        <v>146</v>
      </c>
      <c r="G30" s="630" t="s">
        <v>6</v>
      </c>
      <c r="H30" s="630" t="s">
        <v>297</v>
      </c>
      <c r="I30" s="630" t="s">
        <v>327</v>
      </c>
      <c r="J30" s="630" t="s">
        <v>331</v>
      </c>
      <c r="K30" s="630">
        <v>2006</v>
      </c>
      <c r="L30" s="630"/>
      <c r="M30" s="559" t="s">
        <v>541</v>
      </c>
    </row>
    <row r="31" spans="2:13" s="550" customFormat="1" ht="171" customHeight="1" x14ac:dyDescent="0.25">
      <c r="B31" s="633"/>
      <c r="C31" s="634">
        <v>27</v>
      </c>
      <c r="D31" s="635" t="s">
        <v>406</v>
      </c>
      <c r="E31" s="637" t="s">
        <v>435</v>
      </c>
      <c r="F31" s="630" t="s">
        <v>146</v>
      </c>
      <c r="G31" s="630" t="s">
        <v>144</v>
      </c>
      <c r="H31" s="630" t="s">
        <v>2</v>
      </c>
      <c r="I31" s="630" t="s">
        <v>327</v>
      </c>
      <c r="J31" s="630" t="s">
        <v>331</v>
      </c>
      <c r="K31" s="630">
        <v>2002</v>
      </c>
      <c r="L31" s="630"/>
      <c r="M31" s="559" t="s">
        <v>521</v>
      </c>
    </row>
    <row r="32" spans="2:13" s="550" customFormat="1" ht="141" customHeight="1" thickBot="1" x14ac:dyDescent="0.3">
      <c r="B32" s="653"/>
      <c r="C32" s="654">
        <v>28</v>
      </c>
      <c r="D32" s="638" t="s">
        <v>407</v>
      </c>
      <c r="E32" s="639" t="s">
        <v>453</v>
      </c>
      <c r="F32" s="638" t="s">
        <v>147</v>
      </c>
      <c r="G32" s="638" t="s">
        <v>9</v>
      </c>
      <c r="H32" s="638" t="s">
        <v>299</v>
      </c>
      <c r="I32" s="638" t="s">
        <v>10</v>
      </c>
      <c r="J32" s="638" t="s">
        <v>331</v>
      </c>
      <c r="K32" s="638">
        <v>1984</v>
      </c>
      <c r="L32" s="638"/>
      <c r="M32" s="607" t="s">
        <v>429</v>
      </c>
    </row>
    <row r="33" spans="2:13" ht="63.75" x14ac:dyDescent="0.25">
      <c r="B33" s="606" t="s">
        <v>346</v>
      </c>
      <c r="C33" s="553">
        <v>1</v>
      </c>
      <c r="D33" s="568" t="s">
        <v>436</v>
      </c>
      <c r="E33" s="569" t="s">
        <v>437</v>
      </c>
      <c r="F33" s="568" t="s">
        <v>147</v>
      </c>
      <c r="G33" s="568" t="s">
        <v>6</v>
      </c>
      <c r="H33" s="568" t="s">
        <v>300</v>
      </c>
      <c r="I33" s="568" t="s">
        <v>10</v>
      </c>
      <c r="J33" s="568" t="s">
        <v>331</v>
      </c>
      <c r="K33" s="568">
        <v>2019</v>
      </c>
      <c r="L33" s="568"/>
      <c r="M33" s="615" t="s">
        <v>542</v>
      </c>
    </row>
    <row r="34" spans="2:13" ht="127.5" x14ac:dyDescent="0.25">
      <c r="B34" s="555"/>
      <c r="C34" s="556">
        <v>2</v>
      </c>
      <c r="D34" s="568" t="s">
        <v>438</v>
      </c>
      <c r="E34" s="569" t="s">
        <v>439</v>
      </c>
      <c r="F34" s="558" t="s">
        <v>147</v>
      </c>
      <c r="G34" s="558" t="s">
        <v>6</v>
      </c>
      <c r="H34" s="558" t="s">
        <v>300</v>
      </c>
      <c r="I34" s="558" t="s">
        <v>10</v>
      </c>
      <c r="J34" s="558" t="s">
        <v>331</v>
      </c>
      <c r="K34" s="558">
        <v>2014</v>
      </c>
      <c r="L34" s="558"/>
      <c r="M34" s="616" t="s">
        <v>543</v>
      </c>
    </row>
    <row r="35" spans="2:13" ht="114.75" x14ac:dyDescent="0.25">
      <c r="B35" s="555"/>
      <c r="C35" s="553">
        <v>3</v>
      </c>
      <c r="D35" s="568" t="s">
        <v>440</v>
      </c>
      <c r="E35" s="569" t="s">
        <v>452</v>
      </c>
      <c r="F35" s="558" t="s">
        <v>147</v>
      </c>
      <c r="G35" s="558" t="s">
        <v>6</v>
      </c>
      <c r="H35" s="558" t="s">
        <v>300</v>
      </c>
      <c r="I35" s="558" t="s">
        <v>10</v>
      </c>
      <c r="J35" s="558" t="s">
        <v>331</v>
      </c>
      <c r="K35" s="568">
        <v>2019</v>
      </c>
      <c r="L35" s="558"/>
      <c r="M35" s="615" t="s">
        <v>542</v>
      </c>
    </row>
    <row r="36" spans="2:13" s="551" customFormat="1" ht="63.75" x14ac:dyDescent="0.25">
      <c r="B36" s="555"/>
      <c r="C36" s="556">
        <v>4</v>
      </c>
      <c r="D36" s="558" t="s">
        <v>495</v>
      </c>
      <c r="E36" s="561" t="s">
        <v>451</v>
      </c>
      <c r="F36" s="558" t="s">
        <v>146</v>
      </c>
      <c r="G36" s="558" t="s">
        <v>6</v>
      </c>
      <c r="H36" s="558" t="s">
        <v>300</v>
      </c>
      <c r="I36" s="558" t="s">
        <v>11</v>
      </c>
      <c r="J36" s="558" t="s">
        <v>331</v>
      </c>
      <c r="K36" s="558">
        <v>2016</v>
      </c>
      <c r="L36" s="558"/>
      <c r="M36" s="614" t="s">
        <v>544</v>
      </c>
    </row>
    <row r="37" spans="2:13" s="551" customFormat="1" ht="63.75" x14ac:dyDescent="0.25">
      <c r="B37" s="555"/>
      <c r="C37" s="553">
        <v>5</v>
      </c>
      <c r="D37" s="558" t="s">
        <v>441</v>
      </c>
      <c r="E37" s="561" t="s">
        <v>442</v>
      </c>
      <c r="F37" s="558" t="s">
        <v>147</v>
      </c>
      <c r="G37" s="558" t="s">
        <v>94</v>
      </c>
      <c r="H37" s="558" t="s">
        <v>300</v>
      </c>
      <c r="I37" s="558" t="s">
        <v>10</v>
      </c>
      <c r="J37" s="558" t="s">
        <v>331</v>
      </c>
      <c r="K37" s="558">
        <v>2016</v>
      </c>
      <c r="L37" s="558"/>
      <c r="M37" s="614" t="s">
        <v>544</v>
      </c>
    </row>
    <row r="38" spans="2:13" s="551" customFormat="1" ht="63.75" x14ac:dyDescent="0.25">
      <c r="B38" s="555"/>
      <c r="C38" s="556">
        <v>6</v>
      </c>
      <c r="D38" s="558" t="s">
        <v>443</v>
      </c>
      <c r="E38" s="561" t="s">
        <v>444</v>
      </c>
      <c r="F38" s="558" t="s">
        <v>146</v>
      </c>
      <c r="G38" s="558" t="s">
        <v>94</v>
      </c>
      <c r="H38" s="558" t="s">
        <v>300</v>
      </c>
      <c r="I38" s="558" t="s">
        <v>10</v>
      </c>
      <c r="J38" s="558" t="s">
        <v>331</v>
      </c>
      <c r="K38" s="558">
        <v>2016</v>
      </c>
      <c r="L38" s="558"/>
      <c r="M38" s="614" t="s">
        <v>544</v>
      </c>
    </row>
    <row r="39" spans="2:13" s="551" customFormat="1" ht="63.75" x14ac:dyDescent="0.25">
      <c r="B39" s="555"/>
      <c r="C39" s="553">
        <v>7</v>
      </c>
      <c r="D39" s="560" t="s">
        <v>445</v>
      </c>
      <c r="E39" s="562" t="s">
        <v>446</v>
      </c>
      <c r="F39" s="558" t="s">
        <v>147</v>
      </c>
      <c r="G39" s="558" t="s">
        <v>94</v>
      </c>
      <c r="H39" s="558" t="s">
        <v>300</v>
      </c>
      <c r="I39" s="558" t="s">
        <v>10</v>
      </c>
      <c r="J39" s="558" t="s">
        <v>331</v>
      </c>
      <c r="K39" s="558">
        <v>2016</v>
      </c>
      <c r="L39" s="558"/>
      <c r="M39" s="614" t="s">
        <v>544</v>
      </c>
    </row>
    <row r="40" spans="2:13" s="551" customFormat="1" ht="63.75" x14ac:dyDescent="0.25">
      <c r="B40" s="555"/>
      <c r="C40" s="556">
        <v>8</v>
      </c>
      <c r="D40" s="558" t="s">
        <v>447</v>
      </c>
      <c r="E40" s="561" t="s">
        <v>448</v>
      </c>
      <c r="F40" s="558" t="s">
        <v>156</v>
      </c>
      <c r="G40" s="558" t="s">
        <v>109</v>
      </c>
      <c r="H40" s="558" t="s">
        <v>300</v>
      </c>
      <c r="I40" s="558" t="s">
        <v>10</v>
      </c>
      <c r="J40" s="558" t="s">
        <v>331</v>
      </c>
      <c r="K40" s="558">
        <v>2016</v>
      </c>
      <c r="L40" s="558"/>
      <c r="M40" s="614" t="s">
        <v>544</v>
      </c>
    </row>
    <row r="41" spans="2:13" s="551" customFormat="1" ht="63.75" x14ac:dyDescent="0.25">
      <c r="B41" s="555"/>
      <c r="C41" s="553">
        <v>9</v>
      </c>
      <c r="D41" s="558" t="s">
        <v>449</v>
      </c>
      <c r="E41" s="561" t="s">
        <v>450</v>
      </c>
      <c r="F41" s="558" t="s">
        <v>147</v>
      </c>
      <c r="G41" s="558" t="s">
        <v>327</v>
      </c>
      <c r="H41" s="558" t="s">
        <v>300</v>
      </c>
      <c r="I41" s="558" t="s">
        <v>327</v>
      </c>
      <c r="J41" s="558" t="s">
        <v>331</v>
      </c>
      <c r="K41" s="558">
        <v>2004</v>
      </c>
      <c r="L41" s="558"/>
      <c r="M41" s="552" t="s">
        <v>545</v>
      </c>
    </row>
    <row r="42" spans="2:13" s="551" customFormat="1" ht="63.75" x14ac:dyDescent="0.25">
      <c r="B42" s="555"/>
      <c r="C42" s="556">
        <v>10</v>
      </c>
      <c r="D42" s="558" t="s">
        <v>454</v>
      </c>
      <c r="E42" s="561" t="s">
        <v>497</v>
      </c>
      <c r="F42" s="558" t="s">
        <v>147</v>
      </c>
      <c r="G42" s="558" t="s">
        <v>9</v>
      </c>
      <c r="H42" s="558" t="s">
        <v>300</v>
      </c>
      <c r="I42" s="558" t="s">
        <v>10</v>
      </c>
      <c r="J42" s="558" t="s">
        <v>331</v>
      </c>
      <c r="K42" s="558">
        <v>2016</v>
      </c>
      <c r="L42" s="558"/>
      <c r="M42" s="614" t="s">
        <v>544</v>
      </c>
    </row>
    <row r="43" spans="2:13" s="551" customFormat="1" ht="63.75" x14ac:dyDescent="0.25">
      <c r="B43" s="555"/>
      <c r="C43" s="556">
        <v>11</v>
      </c>
      <c r="D43" s="558" t="s">
        <v>455</v>
      </c>
      <c r="E43" s="561" t="s">
        <v>457</v>
      </c>
      <c r="F43" s="558" t="s">
        <v>147</v>
      </c>
      <c r="G43" s="558" t="s">
        <v>109</v>
      </c>
      <c r="H43" s="558" t="s">
        <v>300</v>
      </c>
      <c r="I43" s="558" t="s">
        <v>10</v>
      </c>
      <c r="J43" s="558" t="s">
        <v>331</v>
      </c>
      <c r="K43" s="558">
        <v>2018</v>
      </c>
      <c r="L43" s="558"/>
      <c r="M43" s="614" t="s">
        <v>556</v>
      </c>
    </row>
    <row r="44" spans="2:13" s="551" customFormat="1" ht="63.75" x14ac:dyDescent="0.25">
      <c r="B44" s="555"/>
      <c r="C44" s="553">
        <v>12</v>
      </c>
      <c r="D44" s="558" t="s">
        <v>456</v>
      </c>
      <c r="E44" s="561" t="s">
        <v>458</v>
      </c>
      <c r="F44" s="558" t="s">
        <v>327</v>
      </c>
      <c r="G44" s="558" t="s">
        <v>109</v>
      </c>
      <c r="H44" s="558" t="s">
        <v>300</v>
      </c>
      <c r="I44" s="558" t="s">
        <v>10</v>
      </c>
      <c r="J44" s="558" t="s">
        <v>331</v>
      </c>
      <c r="K44" s="558">
        <v>2014</v>
      </c>
      <c r="L44" s="558"/>
      <c r="M44" s="552" t="s">
        <v>546</v>
      </c>
    </row>
    <row r="45" spans="2:13" s="551" customFormat="1" ht="63.75" x14ac:dyDescent="0.25">
      <c r="B45" s="555"/>
      <c r="C45" s="556">
        <v>13</v>
      </c>
      <c r="D45" s="558" t="s">
        <v>459</v>
      </c>
      <c r="E45" s="561" t="s">
        <v>466</v>
      </c>
      <c r="F45" s="558" t="s">
        <v>146</v>
      </c>
      <c r="G45" s="558" t="s">
        <v>109</v>
      </c>
      <c r="H45" s="558" t="s">
        <v>300</v>
      </c>
      <c r="I45" s="558" t="s">
        <v>10</v>
      </c>
      <c r="J45" s="558" t="s">
        <v>331</v>
      </c>
      <c r="K45" s="558">
        <v>2014</v>
      </c>
      <c r="L45" s="558"/>
      <c r="M45" s="616" t="s">
        <v>547</v>
      </c>
    </row>
    <row r="46" spans="2:13" s="551" customFormat="1" ht="76.5" x14ac:dyDescent="0.25">
      <c r="B46" s="555"/>
      <c r="C46" s="553">
        <v>14</v>
      </c>
      <c r="D46" s="558" t="s">
        <v>460</v>
      </c>
      <c r="E46" s="561" t="s">
        <v>461</v>
      </c>
      <c r="F46" s="558" t="s">
        <v>147</v>
      </c>
      <c r="G46" s="558" t="s">
        <v>109</v>
      </c>
      <c r="H46" s="558" t="s">
        <v>300</v>
      </c>
      <c r="I46" s="558" t="s">
        <v>10</v>
      </c>
      <c r="J46" s="558" t="s">
        <v>331</v>
      </c>
      <c r="K46" s="558">
        <v>2014</v>
      </c>
      <c r="L46" s="558"/>
      <c r="M46" s="616" t="s">
        <v>547</v>
      </c>
    </row>
    <row r="47" spans="2:13" s="551" customFormat="1" ht="63.75" x14ac:dyDescent="0.25">
      <c r="B47" s="555"/>
      <c r="C47" s="556">
        <v>15</v>
      </c>
      <c r="D47" s="558" t="s">
        <v>462</v>
      </c>
      <c r="E47" s="561" t="s">
        <v>465</v>
      </c>
      <c r="F47" s="558" t="s">
        <v>147</v>
      </c>
      <c r="G47" s="558" t="s">
        <v>327</v>
      </c>
      <c r="H47" s="558" t="s">
        <v>300</v>
      </c>
      <c r="I47" s="558" t="s">
        <v>10</v>
      </c>
      <c r="J47" s="558" t="s">
        <v>331</v>
      </c>
      <c r="K47" s="558">
        <v>2014</v>
      </c>
      <c r="L47" s="558"/>
      <c r="M47" s="613" t="s">
        <v>548</v>
      </c>
    </row>
    <row r="48" spans="2:13" s="551" customFormat="1" ht="76.5" x14ac:dyDescent="0.25">
      <c r="B48" s="555"/>
      <c r="C48" s="553">
        <v>16</v>
      </c>
      <c r="D48" s="558" t="s">
        <v>463</v>
      </c>
      <c r="E48" s="561" t="s">
        <v>464</v>
      </c>
      <c r="F48" s="558" t="s">
        <v>147</v>
      </c>
      <c r="G48" s="558" t="s">
        <v>109</v>
      </c>
      <c r="H48" s="558" t="s">
        <v>300</v>
      </c>
      <c r="I48" s="558" t="s">
        <v>10</v>
      </c>
      <c r="J48" s="558" t="s">
        <v>331</v>
      </c>
      <c r="K48" s="558">
        <v>2016</v>
      </c>
      <c r="L48" s="558"/>
      <c r="M48" s="614" t="s">
        <v>544</v>
      </c>
    </row>
    <row r="49" spans="2:13" s="551" customFormat="1" ht="63.75" x14ac:dyDescent="0.25">
      <c r="B49" s="555"/>
      <c r="C49" s="556">
        <v>17</v>
      </c>
      <c r="D49" s="558" t="s">
        <v>467</v>
      </c>
      <c r="E49" s="561" t="s">
        <v>482</v>
      </c>
      <c r="F49" s="558" t="s">
        <v>146</v>
      </c>
      <c r="G49" s="558" t="s">
        <v>215</v>
      </c>
      <c r="H49" s="558" t="s">
        <v>300</v>
      </c>
      <c r="I49" s="558" t="s">
        <v>11</v>
      </c>
      <c r="J49" s="558" t="s">
        <v>331</v>
      </c>
      <c r="K49" s="558">
        <v>2019</v>
      </c>
      <c r="L49" s="558"/>
      <c r="M49" s="614" t="s">
        <v>549</v>
      </c>
    </row>
    <row r="50" spans="2:13" s="551" customFormat="1" ht="63.75" x14ac:dyDescent="0.25">
      <c r="B50" s="555"/>
      <c r="C50" s="556">
        <v>18</v>
      </c>
      <c r="D50" s="558" t="s">
        <v>468</v>
      </c>
      <c r="E50" s="561" t="s">
        <v>483</v>
      </c>
      <c r="F50" s="558" t="s">
        <v>146</v>
      </c>
      <c r="G50" s="558" t="s">
        <v>215</v>
      </c>
      <c r="H50" s="558" t="s">
        <v>300</v>
      </c>
      <c r="I50" s="558" t="s">
        <v>11</v>
      </c>
      <c r="J50" s="558" t="s">
        <v>331</v>
      </c>
      <c r="K50" s="558">
        <v>2019</v>
      </c>
      <c r="L50" s="558"/>
      <c r="M50" s="614" t="s">
        <v>549</v>
      </c>
    </row>
    <row r="51" spans="2:13" s="551" customFormat="1" ht="63.75" x14ac:dyDescent="0.25">
      <c r="B51" s="555"/>
      <c r="C51" s="553">
        <v>19</v>
      </c>
      <c r="D51" s="558" t="s">
        <v>469</v>
      </c>
      <c r="E51" s="566" t="s">
        <v>484</v>
      </c>
      <c r="F51" s="558" t="s">
        <v>327</v>
      </c>
      <c r="G51" s="558" t="s">
        <v>215</v>
      </c>
      <c r="H51" s="558" t="s">
        <v>300</v>
      </c>
      <c r="I51" s="558" t="s">
        <v>11</v>
      </c>
      <c r="J51" s="558" t="s">
        <v>331</v>
      </c>
      <c r="K51" s="558">
        <v>2019</v>
      </c>
      <c r="L51" s="558"/>
      <c r="M51" s="617" t="s">
        <v>550</v>
      </c>
    </row>
    <row r="52" spans="2:13" s="551" customFormat="1" ht="63.75" x14ac:dyDescent="0.25">
      <c r="B52" s="555"/>
      <c r="C52" s="556">
        <v>20</v>
      </c>
      <c r="D52" s="558" t="s">
        <v>470</v>
      </c>
      <c r="E52" s="561" t="s">
        <v>485</v>
      </c>
      <c r="F52" s="558" t="s">
        <v>327</v>
      </c>
      <c r="G52" s="558" t="s">
        <v>215</v>
      </c>
      <c r="H52" s="558" t="s">
        <v>300</v>
      </c>
      <c r="I52" s="558" t="s">
        <v>327</v>
      </c>
      <c r="J52" s="558" t="s">
        <v>331</v>
      </c>
      <c r="K52" s="558">
        <v>2019</v>
      </c>
      <c r="L52" s="558"/>
      <c r="M52" s="614" t="s">
        <v>549</v>
      </c>
    </row>
    <row r="53" spans="2:13" s="551" customFormat="1" ht="63.75" x14ac:dyDescent="0.25">
      <c r="B53" s="555"/>
      <c r="C53" s="553">
        <v>21</v>
      </c>
      <c r="D53" s="558" t="s">
        <v>471</v>
      </c>
      <c r="E53" s="561" t="s">
        <v>486</v>
      </c>
      <c r="F53" s="558" t="s">
        <v>327</v>
      </c>
      <c r="G53" s="558" t="s">
        <v>215</v>
      </c>
      <c r="H53" s="558" t="s">
        <v>300</v>
      </c>
      <c r="I53" s="558" t="s">
        <v>11</v>
      </c>
      <c r="J53" s="558" t="s">
        <v>331</v>
      </c>
      <c r="K53" s="558">
        <v>2019</v>
      </c>
      <c r="L53" s="558"/>
      <c r="M53" s="614" t="s">
        <v>549</v>
      </c>
    </row>
    <row r="54" spans="2:13" s="551" customFormat="1" ht="63.75" x14ac:dyDescent="0.25">
      <c r="B54" s="555"/>
      <c r="C54" s="556">
        <v>22</v>
      </c>
      <c r="D54" s="558" t="s">
        <v>472</v>
      </c>
      <c r="E54" s="561" t="s">
        <v>487</v>
      </c>
      <c r="F54" s="558" t="s">
        <v>327</v>
      </c>
      <c r="G54" s="558" t="s">
        <v>215</v>
      </c>
      <c r="H54" s="558" t="s">
        <v>300</v>
      </c>
      <c r="I54" s="558" t="s">
        <v>11</v>
      </c>
      <c r="J54" s="558" t="s">
        <v>331</v>
      </c>
      <c r="K54" s="558">
        <v>2019</v>
      </c>
      <c r="L54" s="558"/>
      <c r="M54" s="614" t="s">
        <v>549</v>
      </c>
    </row>
    <row r="55" spans="2:13" s="551" customFormat="1" ht="76.5" x14ac:dyDescent="0.25">
      <c r="B55" s="555"/>
      <c r="C55" s="553">
        <v>23</v>
      </c>
      <c r="D55" s="558" t="s">
        <v>473</v>
      </c>
      <c r="E55" s="561" t="s">
        <v>488</v>
      </c>
      <c r="F55" s="558" t="s">
        <v>146</v>
      </c>
      <c r="G55" s="558" t="s">
        <v>215</v>
      </c>
      <c r="H55" s="558" t="s">
        <v>301</v>
      </c>
      <c r="I55" s="558" t="s">
        <v>11</v>
      </c>
      <c r="J55" s="558" t="s">
        <v>331</v>
      </c>
      <c r="K55" s="558">
        <v>2019</v>
      </c>
      <c r="L55" s="558"/>
      <c r="M55" s="614" t="s">
        <v>549</v>
      </c>
    </row>
    <row r="56" spans="2:13" s="551" customFormat="1" ht="63.75" x14ac:dyDescent="0.25">
      <c r="B56" s="555"/>
      <c r="C56" s="556">
        <v>24</v>
      </c>
      <c r="D56" s="558" t="s">
        <v>474</v>
      </c>
      <c r="E56" s="561" t="s">
        <v>475</v>
      </c>
      <c r="F56" s="558" t="s">
        <v>327</v>
      </c>
      <c r="G56" s="558" t="s">
        <v>215</v>
      </c>
      <c r="H56" s="558" t="s">
        <v>300</v>
      </c>
      <c r="I56" s="558" t="s">
        <v>11</v>
      </c>
      <c r="J56" s="558" t="s">
        <v>331</v>
      </c>
      <c r="K56" s="558">
        <v>2019</v>
      </c>
      <c r="L56" s="558"/>
      <c r="M56" s="614" t="s">
        <v>549</v>
      </c>
    </row>
    <row r="57" spans="2:13" s="551" customFormat="1" ht="63.75" x14ac:dyDescent="0.25">
      <c r="B57" s="555"/>
      <c r="C57" s="556">
        <v>25</v>
      </c>
      <c r="D57" s="558" t="s">
        <v>476</v>
      </c>
      <c r="E57" s="567" t="s">
        <v>489</v>
      </c>
      <c r="F57" s="558" t="s">
        <v>156</v>
      </c>
      <c r="G57" s="558" t="s">
        <v>144</v>
      </c>
      <c r="H57" s="558" t="s">
        <v>300</v>
      </c>
      <c r="I57" s="558" t="s">
        <v>10</v>
      </c>
      <c r="J57" s="558" t="s">
        <v>331</v>
      </c>
      <c r="K57" s="558">
        <v>2016</v>
      </c>
      <c r="L57" s="558"/>
      <c r="M57" s="614" t="s">
        <v>551</v>
      </c>
    </row>
    <row r="58" spans="2:13" s="551" customFormat="1" ht="63.75" x14ac:dyDescent="0.25">
      <c r="B58" s="555"/>
      <c r="C58" s="553">
        <v>26</v>
      </c>
      <c r="D58" s="558" t="s">
        <v>477</v>
      </c>
      <c r="E58" s="561" t="s">
        <v>490</v>
      </c>
      <c r="F58" s="558" t="s">
        <v>146</v>
      </c>
      <c r="G58" s="558" t="s">
        <v>144</v>
      </c>
      <c r="H58" s="558" t="s">
        <v>300</v>
      </c>
      <c r="I58" s="558" t="s">
        <v>10</v>
      </c>
      <c r="J58" s="558" t="s">
        <v>331</v>
      </c>
      <c r="K58" s="558">
        <v>2016</v>
      </c>
      <c r="L58" s="558"/>
      <c r="M58" s="614" t="s">
        <v>551</v>
      </c>
    </row>
    <row r="59" spans="2:13" s="551" customFormat="1" ht="63.75" x14ac:dyDescent="0.25">
      <c r="B59" s="555"/>
      <c r="C59" s="556">
        <v>27</v>
      </c>
      <c r="D59" s="558" t="s">
        <v>478</v>
      </c>
      <c r="E59" s="561" t="s">
        <v>491</v>
      </c>
      <c r="F59" s="558" t="s">
        <v>156</v>
      </c>
      <c r="G59" s="558" t="s">
        <v>144</v>
      </c>
      <c r="H59" s="558" t="s">
        <v>300</v>
      </c>
      <c r="I59" s="558" t="s">
        <v>10</v>
      </c>
      <c r="J59" s="558" t="s">
        <v>331</v>
      </c>
      <c r="K59" s="558">
        <v>2013</v>
      </c>
      <c r="L59" s="558"/>
      <c r="M59" s="614" t="s">
        <v>552</v>
      </c>
    </row>
    <row r="60" spans="2:13" s="551" customFormat="1" ht="63.75" x14ac:dyDescent="0.25">
      <c r="B60" s="555"/>
      <c r="C60" s="553">
        <v>28</v>
      </c>
      <c r="D60" s="558" t="s">
        <v>479</v>
      </c>
      <c r="E60" s="561" t="s">
        <v>492</v>
      </c>
      <c r="F60" s="558" t="s">
        <v>146</v>
      </c>
      <c r="G60" s="558" t="s">
        <v>144</v>
      </c>
      <c r="H60" s="558" t="s">
        <v>300</v>
      </c>
      <c r="I60" s="558" t="s">
        <v>10</v>
      </c>
      <c r="J60" s="558" t="s">
        <v>331</v>
      </c>
      <c r="K60" s="558">
        <v>2016</v>
      </c>
      <c r="L60" s="558"/>
      <c r="M60" s="614" t="s">
        <v>551</v>
      </c>
    </row>
    <row r="61" spans="2:13" s="551" customFormat="1" ht="63.75" x14ac:dyDescent="0.25">
      <c r="B61" s="555"/>
      <c r="C61" s="556">
        <v>29</v>
      </c>
      <c r="D61" s="558" t="s">
        <v>553</v>
      </c>
      <c r="E61" s="561" t="s">
        <v>493</v>
      </c>
      <c r="F61" s="558" t="s">
        <v>146</v>
      </c>
      <c r="G61" s="558" t="s">
        <v>327</v>
      </c>
      <c r="H61" s="558" t="s">
        <v>300</v>
      </c>
      <c r="I61" s="558" t="s">
        <v>11</v>
      </c>
      <c r="J61" s="558" t="s">
        <v>331</v>
      </c>
      <c r="K61" s="558">
        <v>2015</v>
      </c>
      <c r="L61" s="558"/>
      <c r="M61" s="548" t="s">
        <v>554</v>
      </c>
    </row>
    <row r="62" spans="2:13" s="31" customFormat="1" ht="63.75" x14ac:dyDescent="0.25">
      <c r="B62" s="555"/>
      <c r="C62" s="553">
        <v>30</v>
      </c>
      <c r="D62" s="558" t="s">
        <v>480</v>
      </c>
      <c r="E62" s="561" t="s">
        <v>494</v>
      </c>
      <c r="F62" s="558" t="s">
        <v>156</v>
      </c>
      <c r="G62" s="558" t="s">
        <v>109</v>
      </c>
      <c r="H62" s="558" t="s">
        <v>300</v>
      </c>
      <c r="I62" s="558" t="s">
        <v>10</v>
      </c>
      <c r="J62" s="558" t="s">
        <v>331</v>
      </c>
      <c r="K62" s="558">
        <v>2014</v>
      </c>
      <c r="L62" s="558"/>
      <c r="M62" s="616" t="s">
        <v>555</v>
      </c>
    </row>
    <row r="63" spans="2:13" s="31" customFormat="1" ht="77.25" thickBot="1" x14ac:dyDescent="0.3">
      <c r="B63" s="195"/>
      <c r="C63" s="196">
        <v>31</v>
      </c>
      <c r="D63" s="544" t="s">
        <v>481</v>
      </c>
      <c r="E63" s="88" t="s">
        <v>496</v>
      </c>
      <c r="F63" s="544" t="s">
        <v>147</v>
      </c>
      <c r="G63" s="544" t="s">
        <v>109</v>
      </c>
      <c r="H63" s="544" t="s">
        <v>300</v>
      </c>
      <c r="I63" s="544" t="s">
        <v>10</v>
      </c>
      <c r="J63" s="544" t="s">
        <v>331</v>
      </c>
      <c r="K63" s="544">
        <v>2014</v>
      </c>
      <c r="L63" s="544"/>
      <c r="M63" s="616" t="s">
        <v>555</v>
      </c>
    </row>
    <row r="64" spans="2:13" x14ac:dyDescent="0.25">
      <c r="B64" s="127"/>
      <c r="C64" s="31"/>
    </row>
    <row r="65" spans="2:18" s="31" customFormat="1" x14ac:dyDescent="0.25">
      <c r="C65"/>
      <c r="D65" s="546"/>
      <c r="E65" s="546"/>
      <c r="F65" s="546"/>
      <c r="G65" s="546"/>
      <c r="H65" s="546"/>
      <c r="I65" s="546"/>
      <c r="J65" s="546"/>
      <c r="K65" s="546"/>
      <c r="L65" s="546"/>
      <c r="M65" s="546"/>
    </row>
    <row r="66" spans="2:18" x14ac:dyDescent="0.25">
      <c r="B66" s="21"/>
      <c r="D66" s="543"/>
      <c r="E66" s="543"/>
      <c r="F66" s="543"/>
      <c r="G66" s="543"/>
      <c r="H66" s="543"/>
      <c r="I66" s="543"/>
      <c r="J66" s="543"/>
      <c r="K66" s="543"/>
      <c r="L66" s="543"/>
    </row>
    <row r="67" spans="2:18" x14ac:dyDescent="0.25">
      <c r="B67" s="26"/>
    </row>
    <row r="68" spans="2:18" x14ac:dyDescent="0.25">
      <c r="B68" s="685"/>
      <c r="C68" s="685"/>
      <c r="D68" s="685"/>
      <c r="E68" s="685"/>
      <c r="F68" s="685"/>
      <c r="G68" s="685"/>
      <c r="H68" s="685"/>
      <c r="I68" s="685"/>
      <c r="J68" s="685"/>
      <c r="K68" s="685"/>
      <c r="L68" s="685"/>
      <c r="M68" s="547"/>
    </row>
    <row r="69" spans="2:18" ht="34.35" customHeight="1" x14ac:dyDescent="0.25">
      <c r="B69" s="246"/>
      <c r="C69" s="246"/>
      <c r="D69" s="547"/>
      <c r="E69" s="547"/>
      <c r="F69" s="547"/>
      <c r="G69" s="547"/>
      <c r="H69" s="547"/>
      <c r="I69" s="547"/>
      <c r="J69" s="547"/>
      <c r="K69" s="547"/>
      <c r="L69" s="547"/>
      <c r="M69" s="547"/>
      <c r="N69" s="25"/>
    </row>
    <row r="70" spans="2:18" s="31" customFormat="1" ht="16.350000000000001" customHeight="1" x14ac:dyDescent="0.25">
      <c r="B70" s="687"/>
      <c r="C70" s="687"/>
      <c r="D70" s="687"/>
      <c r="E70" s="687"/>
      <c r="F70" s="687"/>
      <c r="G70" s="687"/>
      <c r="H70" s="687"/>
      <c r="I70" s="687"/>
      <c r="J70" s="687"/>
      <c r="K70" s="687"/>
      <c r="L70" s="687"/>
      <c r="M70" s="542"/>
      <c r="N70" s="25"/>
    </row>
    <row r="71" spans="2:18" x14ac:dyDescent="0.25">
      <c r="B71" s="692"/>
      <c r="C71" s="692"/>
      <c r="D71" s="692"/>
      <c r="E71" s="692"/>
      <c r="F71" s="692"/>
      <c r="G71" s="692"/>
      <c r="H71" s="692"/>
      <c r="I71" s="692"/>
      <c r="J71" s="692"/>
      <c r="K71" s="692"/>
      <c r="L71" s="692"/>
      <c r="M71" s="541"/>
      <c r="N71" s="373"/>
      <c r="O71" s="373"/>
      <c r="P71" s="373"/>
      <c r="Q71" s="373"/>
      <c r="R71" s="373"/>
    </row>
    <row r="72" spans="2:18" x14ac:dyDescent="0.25">
      <c r="B72" s="688"/>
      <c r="C72" s="688"/>
      <c r="D72" s="688"/>
      <c r="E72" s="688"/>
      <c r="F72" s="688"/>
      <c r="G72" s="688"/>
      <c r="H72" s="688"/>
      <c r="I72" s="688"/>
      <c r="J72" s="688"/>
      <c r="K72" s="688"/>
      <c r="L72" s="688"/>
      <c r="N72" s="374"/>
      <c r="O72" s="374"/>
      <c r="P72" s="374"/>
      <c r="Q72" s="374"/>
      <c r="R72" s="374"/>
    </row>
    <row r="73" spans="2:18" x14ac:dyDescent="0.25">
      <c r="B73" s="688"/>
      <c r="C73" s="688"/>
      <c r="D73" s="688"/>
      <c r="E73" s="688"/>
      <c r="F73" s="688"/>
      <c r="G73" s="688"/>
      <c r="H73" s="688"/>
      <c r="I73" s="688"/>
      <c r="J73" s="688"/>
      <c r="K73" s="688"/>
      <c r="L73" s="688"/>
      <c r="N73" s="26"/>
      <c r="O73" s="26"/>
      <c r="P73" s="26"/>
      <c r="Q73" s="26"/>
      <c r="R73" s="26"/>
    </row>
    <row r="74" spans="2:18" x14ac:dyDescent="0.25">
      <c r="B74" s="693"/>
      <c r="C74" s="693"/>
      <c r="D74" s="693"/>
      <c r="E74" s="693"/>
      <c r="F74" s="693"/>
      <c r="G74" s="693"/>
      <c r="H74" s="693"/>
      <c r="I74" s="693"/>
      <c r="J74" s="693"/>
      <c r="K74" s="693"/>
      <c r="L74" s="693"/>
      <c r="N74" s="26"/>
      <c r="O74" s="26"/>
      <c r="P74" s="26"/>
      <c r="Q74" s="26"/>
      <c r="R74" s="26"/>
    </row>
    <row r="75" spans="2:18" s="31" customFormat="1" ht="29.25" customHeight="1" x14ac:dyDescent="0.25">
      <c r="B75" s="688"/>
      <c r="C75" s="688"/>
      <c r="D75" s="688"/>
      <c r="E75" s="688"/>
      <c r="F75" s="688"/>
      <c r="G75" s="688"/>
      <c r="H75" s="688"/>
      <c r="I75" s="688"/>
      <c r="J75" s="688"/>
      <c r="K75" s="688"/>
      <c r="L75" s="688"/>
      <c r="M75" s="546"/>
      <c r="N75" s="26"/>
      <c r="O75" s="26"/>
      <c r="P75" s="26"/>
      <c r="Q75" s="26"/>
      <c r="R75" s="26"/>
    </row>
    <row r="76" spans="2:18" s="31" customFormat="1" x14ac:dyDescent="0.25">
      <c r="B76" s="688"/>
      <c r="C76" s="688"/>
      <c r="D76" s="688"/>
      <c r="E76" s="688"/>
      <c r="F76" s="688"/>
      <c r="G76" s="688"/>
      <c r="H76" s="688"/>
      <c r="I76" s="688"/>
      <c r="J76" s="688"/>
      <c r="K76" s="688"/>
      <c r="L76" s="688"/>
      <c r="M76" s="546"/>
      <c r="N76" s="26"/>
      <c r="O76" s="26"/>
      <c r="P76" s="26"/>
      <c r="Q76" s="26"/>
      <c r="R76" s="26"/>
    </row>
    <row r="77" spans="2:18" x14ac:dyDescent="0.25">
      <c r="B77" s="688"/>
      <c r="C77" s="688"/>
      <c r="D77" s="688"/>
      <c r="E77" s="688"/>
      <c r="F77" s="688"/>
      <c r="G77" s="688"/>
      <c r="H77" s="688"/>
      <c r="I77" s="688"/>
      <c r="J77" s="688"/>
      <c r="K77" s="688"/>
      <c r="L77" s="688"/>
      <c r="N77" s="26"/>
      <c r="O77" s="26"/>
      <c r="P77" s="26"/>
      <c r="Q77" s="26"/>
      <c r="R77" s="26"/>
    </row>
    <row r="81" ht="14.45" customHeight="1" x14ac:dyDescent="0.25"/>
    <row r="82" ht="14.45" customHeight="1" x14ac:dyDescent="0.25"/>
  </sheetData>
  <mergeCells count="11">
    <mergeCell ref="B73:L73"/>
    <mergeCell ref="B76:L76"/>
    <mergeCell ref="B77:L77"/>
    <mergeCell ref="B71:L71"/>
    <mergeCell ref="B75:L75"/>
    <mergeCell ref="B74:L74"/>
    <mergeCell ref="B68:L68"/>
    <mergeCell ref="C3:L3"/>
    <mergeCell ref="B70:L70"/>
    <mergeCell ref="B72:L72"/>
    <mergeCell ref="B2:M2"/>
  </mergeCells>
  <conditionalFormatting sqref="D5:L32 C33:L63">
    <cfRule type="containsBlanks" dxfId="82" priority="2">
      <formula>LEN(TRIM(C5))=0</formula>
    </cfRule>
  </conditionalFormatting>
  <pageMargins left="0.70866141732283472" right="0.70866141732283472" top="0.74803149606299213" bottom="0.74803149606299213" header="0.31496062992125984" footer="0.31496062992125984"/>
  <pageSetup scale="60" orientation="landscape" r:id="rId1"/>
  <extLst>
    <ext xmlns:x14="http://schemas.microsoft.com/office/spreadsheetml/2009/9/main" uri="{CCE6A557-97BC-4b89-ADB6-D9C93CAAB3DF}">
      <x14:dataValidations xmlns:xm="http://schemas.microsoft.com/office/excel/2006/main" xWindow="627" yWindow="232" count="6">
        <x14:dataValidation type="list" allowBlank="1" showInputMessage="1" showErrorMessage="1" promptTitle="INDICATOR">
          <x14:formula1>
            <xm:f>Menus!$E$7:$E$11</xm:f>
          </x14:formula1>
          <xm:sqref>H33:H63</xm:sqref>
        </x14:dataValidation>
        <x14:dataValidation type="list" allowBlank="1" showErrorMessage="1" promptTitle="INDICATOR" prompt="select">
          <x14:formula1>
            <xm:f>Menus!$E$2:$E$6</xm:f>
          </x14:formula1>
          <xm:sqref>H5:H32</xm:sqref>
        </x14:dataValidation>
        <x14:dataValidation type="list" allowBlank="1" showInputMessage="1" showErrorMessage="1">
          <x14:formula1>
            <xm:f>Menus!$B$2:$B$6</xm:f>
          </x14:formula1>
          <xm:sqref>F33:F63 F5:F32</xm:sqref>
        </x14:dataValidation>
        <x14:dataValidation type="list" allowBlank="1" showInputMessage="1" showErrorMessage="1" promptTitle="ALTERNATIVE FUEL">
          <x14:formula1>
            <xm:f>Menus!$D$2:$D$11</xm:f>
          </x14:formula1>
          <xm:sqref>G33:G63 G5:G32</xm:sqref>
        </x14:dataValidation>
        <x14:dataValidation type="list" allowBlank="1" showInputMessage="1" showErrorMessage="1" promptTitle="TRANSPORT MODE">
          <x14:formula1>
            <xm:f>Menus!$C$2:$C$7</xm:f>
          </x14:formula1>
          <xm:sqref>I33:I63 I5:I32</xm:sqref>
        </x14:dataValidation>
        <x14:dataValidation type="list" allowBlank="1" showInputMessage="1" showErrorMessage="1" promptTitle="TRANSPORT MODE">
          <x14:formula1>
            <xm:f>Menus!$L$2:$L$5</xm:f>
          </x14:formula1>
          <xm:sqref>J33:J63 J5:J32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
  <sheetViews>
    <sheetView topLeftCell="A10" zoomScaleNormal="100" zoomScalePageLayoutView="80" workbookViewId="0">
      <selection activeCell="V12" sqref="V12"/>
    </sheetView>
  </sheetViews>
  <sheetFormatPr defaultColWidth="8.7109375" defaultRowHeight="15" x14ac:dyDescent="0.25"/>
  <cols>
    <col min="1" max="1" width="1.7109375" style="31" customWidth="1"/>
    <col min="2" max="2" width="16" style="31" customWidth="1"/>
    <col min="3" max="3" width="5.42578125" style="31" customWidth="1"/>
    <col min="4" max="4" width="16.42578125" style="31" customWidth="1"/>
    <col min="5" max="5" width="14.42578125" style="31" customWidth="1"/>
    <col min="6" max="6" width="6" style="31" customWidth="1"/>
    <col min="7" max="7" width="11.42578125" style="31" customWidth="1"/>
    <col min="8" max="8" width="8.5703125" style="25" customWidth="1"/>
    <col min="9" max="9" width="9.7109375" style="25" customWidth="1"/>
    <col min="10" max="10" width="6.140625" style="25" customWidth="1"/>
    <col min="11" max="11" width="7.85546875" style="25" customWidth="1"/>
    <col min="12" max="12" width="5.28515625" style="31" customWidth="1"/>
    <col min="13" max="13" width="4.7109375" style="31" customWidth="1"/>
    <col min="14" max="14" width="5" style="31" customWidth="1"/>
    <col min="15" max="15" width="5.28515625" style="31" customWidth="1"/>
    <col min="16" max="16" width="5.85546875" style="31" customWidth="1"/>
    <col min="17" max="17" width="5.5703125" style="31" customWidth="1"/>
    <col min="18" max="18" width="4.42578125" style="31" customWidth="1"/>
    <col min="19" max="19" width="4.7109375" style="31" customWidth="1"/>
    <col min="20" max="20" width="7.140625" style="31" customWidth="1"/>
    <col min="21" max="21" width="4.42578125" style="31" customWidth="1"/>
    <col min="22" max="22" width="62" style="31" customWidth="1"/>
    <col min="23" max="23" width="3.7109375" style="31" customWidth="1"/>
    <col min="24" max="16384" width="8.7109375" style="31"/>
  </cols>
  <sheetData>
    <row r="1" spans="1:24" ht="15.75" thickBot="1" x14ac:dyDescent="0.3">
      <c r="B1" s="31" t="s">
        <v>111</v>
      </c>
    </row>
    <row r="2" spans="1:24" ht="16.350000000000001" customHeight="1" thickBot="1" x14ac:dyDescent="0.3">
      <c r="A2" s="7"/>
      <c r="B2" s="706" t="s">
        <v>4</v>
      </c>
      <c r="C2" s="707"/>
      <c r="D2" s="707"/>
      <c r="E2" s="707"/>
      <c r="F2" s="707"/>
      <c r="G2" s="707"/>
      <c r="H2" s="707"/>
      <c r="I2" s="707"/>
      <c r="J2" s="707"/>
      <c r="K2" s="707"/>
      <c r="L2" s="707"/>
      <c r="M2" s="707"/>
      <c r="N2" s="707"/>
      <c r="O2" s="707"/>
      <c r="P2" s="707"/>
      <c r="Q2" s="707"/>
      <c r="R2" s="707"/>
      <c r="S2" s="707"/>
      <c r="T2" s="707"/>
      <c r="U2" s="707"/>
      <c r="V2" s="708"/>
      <c r="W2" s="25"/>
      <c r="X2" s="25"/>
    </row>
    <row r="3" spans="1:24" ht="15.75" thickBot="1" x14ac:dyDescent="0.3">
      <c r="A3" s="7"/>
      <c r="B3" s="728"/>
      <c r="C3" s="728"/>
      <c r="D3" s="729"/>
      <c r="E3" s="729"/>
      <c r="F3" s="729"/>
      <c r="G3" s="729"/>
      <c r="H3" s="729"/>
      <c r="I3" s="729"/>
      <c r="J3" s="729"/>
      <c r="K3" s="729"/>
      <c r="L3" s="729"/>
      <c r="M3" s="729"/>
      <c r="N3" s="729"/>
      <c r="O3" s="729"/>
      <c r="P3" s="729"/>
      <c r="Q3" s="729"/>
      <c r="R3" s="729"/>
      <c r="S3" s="728"/>
      <c r="T3" s="728"/>
      <c r="U3" s="728"/>
      <c r="V3" s="728"/>
    </row>
    <row r="4" spans="1:24" ht="27.6" customHeight="1" thickBot="1" x14ac:dyDescent="0.3">
      <c r="A4" s="386"/>
      <c r="B4" s="730" t="s">
        <v>83</v>
      </c>
      <c r="C4" s="698" t="s">
        <v>114</v>
      </c>
      <c r="D4" s="700" t="s">
        <v>24</v>
      </c>
      <c r="E4" s="702" t="s">
        <v>91</v>
      </c>
      <c r="F4" s="704" t="s">
        <v>145</v>
      </c>
      <c r="G4" s="694" t="s">
        <v>0</v>
      </c>
      <c r="H4" s="694" t="s">
        <v>3</v>
      </c>
      <c r="I4" s="694" t="s">
        <v>107</v>
      </c>
      <c r="J4" s="709" t="s">
        <v>5</v>
      </c>
      <c r="K4" s="694" t="s">
        <v>328</v>
      </c>
      <c r="L4" s="711" t="s">
        <v>149</v>
      </c>
      <c r="M4" s="712"/>
      <c r="N4" s="712"/>
      <c r="O4" s="713"/>
      <c r="P4" s="714" t="s">
        <v>150</v>
      </c>
      <c r="Q4" s="715"/>
      <c r="R4" s="715"/>
      <c r="S4" s="716" t="s">
        <v>159</v>
      </c>
      <c r="T4" s="724" t="s">
        <v>1</v>
      </c>
      <c r="U4" s="726" t="s">
        <v>136</v>
      </c>
      <c r="V4" s="696" t="s">
        <v>110</v>
      </c>
      <c r="W4" s="14"/>
    </row>
    <row r="5" spans="1:24" ht="33" customHeight="1" thickBot="1" x14ac:dyDescent="0.3">
      <c r="A5" s="386"/>
      <c r="B5" s="731"/>
      <c r="C5" s="699"/>
      <c r="D5" s="701"/>
      <c r="E5" s="703"/>
      <c r="F5" s="705"/>
      <c r="G5" s="695"/>
      <c r="H5" s="695"/>
      <c r="I5" s="695"/>
      <c r="J5" s="710"/>
      <c r="K5" s="695"/>
      <c r="L5" s="602">
        <v>2016</v>
      </c>
      <c r="M5" s="532">
        <v>2017</v>
      </c>
      <c r="N5" s="532">
        <v>2018</v>
      </c>
      <c r="O5" s="533">
        <v>2019</v>
      </c>
      <c r="P5" s="608">
        <v>2020</v>
      </c>
      <c r="Q5" s="532" t="s">
        <v>95</v>
      </c>
      <c r="R5" s="603" t="s">
        <v>96</v>
      </c>
      <c r="S5" s="717"/>
      <c r="T5" s="725"/>
      <c r="U5" s="727"/>
      <c r="V5" s="697"/>
      <c r="W5" s="1"/>
    </row>
    <row r="6" spans="1:24" s="551" customFormat="1" ht="210" customHeight="1" x14ac:dyDescent="0.25">
      <c r="A6" s="601"/>
      <c r="B6" s="732" t="s">
        <v>84</v>
      </c>
      <c r="C6" s="125" t="s">
        <v>26</v>
      </c>
      <c r="D6" s="657" t="s">
        <v>530</v>
      </c>
      <c r="E6" s="554" t="s">
        <v>531</v>
      </c>
      <c r="F6" s="658" t="s">
        <v>327</v>
      </c>
      <c r="G6" s="659" t="s">
        <v>157</v>
      </c>
      <c r="H6" s="659"/>
      <c r="I6" s="659" t="s">
        <v>6</v>
      </c>
      <c r="J6" s="660" t="s">
        <v>10</v>
      </c>
      <c r="K6" s="659" t="s">
        <v>331</v>
      </c>
      <c r="L6" s="661"/>
      <c r="M6" s="662"/>
      <c r="N6" s="662"/>
      <c r="O6" s="663"/>
      <c r="P6" s="661"/>
      <c r="Q6" s="662"/>
      <c r="R6" s="664"/>
      <c r="S6" s="661"/>
      <c r="T6" s="665">
        <v>2019</v>
      </c>
      <c r="U6" s="666"/>
      <c r="V6" s="593" t="s">
        <v>529</v>
      </c>
      <c r="W6" s="547"/>
    </row>
    <row r="7" spans="1:24" s="551" customFormat="1" ht="141" customHeight="1" x14ac:dyDescent="0.25">
      <c r="A7" s="601"/>
      <c r="B7" s="732"/>
      <c r="C7" s="123" t="s">
        <v>27</v>
      </c>
      <c r="D7" s="159" t="s">
        <v>559</v>
      </c>
      <c r="E7" s="566" t="s">
        <v>535</v>
      </c>
      <c r="F7" s="612" t="s">
        <v>156</v>
      </c>
      <c r="G7" s="562" t="s">
        <v>305</v>
      </c>
      <c r="H7" s="562"/>
      <c r="I7" s="562" t="s">
        <v>327</v>
      </c>
      <c r="J7" s="573" t="s">
        <v>327</v>
      </c>
      <c r="K7" s="562" t="s">
        <v>331</v>
      </c>
      <c r="L7" s="87"/>
      <c r="M7" s="85"/>
      <c r="N7" s="85"/>
      <c r="O7" s="237"/>
      <c r="P7" s="87"/>
      <c r="Q7" s="85"/>
      <c r="R7" s="86"/>
      <c r="S7" s="87"/>
      <c r="T7" s="605">
        <v>2017</v>
      </c>
      <c r="U7" s="458"/>
      <c r="V7" s="610" t="s">
        <v>534</v>
      </c>
      <c r="W7" s="547"/>
    </row>
    <row r="8" spans="1:24" ht="47.25" customHeight="1" x14ac:dyDescent="0.25">
      <c r="A8" s="384"/>
      <c r="B8" s="732"/>
      <c r="C8" s="667" t="s">
        <v>503</v>
      </c>
      <c r="D8" s="560" t="s">
        <v>511</v>
      </c>
      <c r="E8" s="562" t="s">
        <v>512</v>
      </c>
      <c r="F8" s="562" t="s">
        <v>156</v>
      </c>
      <c r="G8" s="562" t="s">
        <v>303</v>
      </c>
      <c r="H8" s="562" t="s">
        <v>310</v>
      </c>
      <c r="I8" s="562" t="s">
        <v>6</v>
      </c>
      <c r="J8" s="573" t="s">
        <v>10</v>
      </c>
      <c r="K8" s="562" t="s">
        <v>331</v>
      </c>
      <c r="L8" s="87"/>
      <c r="M8" s="85"/>
      <c r="N8" s="85"/>
      <c r="O8" s="237"/>
      <c r="P8" s="87"/>
      <c r="Q8" s="85"/>
      <c r="R8" s="86"/>
      <c r="S8" s="87"/>
      <c r="T8" s="560">
        <v>2013</v>
      </c>
      <c r="U8" s="458"/>
      <c r="V8" s="572" t="s">
        <v>536</v>
      </c>
    </row>
    <row r="9" spans="1:24" s="551" customFormat="1" ht="409.5" x14ac:dyDescent="0.25">
      <c r="A9" s="570"/>
      <c r="B9" s="732"/>
      <c r="C9" s="123" t="s">
        <v>507</v>
      </c>
      <c r="D9" s="558" t="s">
        <v>509</v>
      </c>
      <c r="E9" s="561" t="s">
        <v>510</v>
      </c>
      <c r="F9" s="561" t="s">
        <v>156</v>
      </c>
      <c r="G9" s="561" t="s">
        <v>303</v>
      </c>
      <c r="H9" s="561" t="s">
        <v>310</v>
      </c>
      <c r="I9" s="561" t="s">
        <v>6</v>
      </c>
      <c r="J9" s="561" t="s">
        <v>10</v>
      </c>
      <c r="K9" s="561" t="s">
        <v>331</v>
      </c>
      <c r="L9" s="80"/>
      <c r="M9" s="80"/>
      <c r="N9" s="80"/>
      <c r="O9" s="581"/>
      <c r="P9" s="79"/>
      <c r="Q9" s="80"/>
      <c r="R9" s="581"/>
      <c r="S9" s="79"/>
      <c r="T9" s="558">
        <v>2011</v>
      </c>
      <c r="U9" s="457"/>
      <c r="V9" s="611" t="s">
        <v>517</v>
      </c>
    </row>
    <row r="10" spans="1:24" s="551" customFormat="1" ht="76.5" x14ac:dyDescent="0.25">
      <c r="A10" s="570"/>
      <c r="B10" s="732"/>
      <c r="C10" s="667" t="s">
        <v>508</v>
      </c>
      <c r="D10" s="558" t="s">
        <v>505</v>
      </c>
      <c r="E10" s="561" t="s">
        <v>506</v>
      </c>
      <c r="F10" s="561" t="s">
        <v>156</v>
      </c>
      <c r="G10" s="561" t="s">
        <v>304</v>
      </c>
      <c r="H10" s="561"/>
      <c r="I10" s="561" t="s">
        <v>6</v>
      </c>
      <c r="J10" s="561" t="s">
        <v>10</v>
      </c>
      <c r="K10" s="561" t="s">
        <v>331</v>
      </c>
      <c r="L10" s="80"/>
      <c r="M10" s="80"/>
      <c r="N10" s="80"/>
      <c r="O10" s="581"/>
      <c r="P10" s="79"/>
      <c r="Q10" s="80"/>
      <c r="R10" s="581"/>
      <c r="S10" s="79"/>
      <c r="T10" s="558">
        <v>2003</v>
      </c>
      <c r="U10" s="457"/>
      <c r="V10" s="583" t="s">
        <v>516</v>
      </c>
    </row>
    <row r="11" spans="1:24" s="551" customFormat="1" ht="120" x14ac:dyDescent="0.25">
      <c r="A11" s="570"/>
      <c r="B11" s="732"/>
      <c r="C11" s="123" t="s">
        <v>513</v>
      </c>
      <c r="D11" s="558" t="s">
        <v>502</v>
      </c>
      <c r="E11" s="561" t="s">
        <v>504</v>
      </c>
      <c r="F11" s="561" t="s">
        <v>156</v>
      </c>
      <c r="G11" s="561" t="s">
        <v>303</v>
      </c>
      <c r="H11" s="561" t="s">
        <v>310</v>
      </c>
      <c r="I11" s="561" t="s">
        <v>6</v>
      </c>
      <c r="J11" s="561" t="s">
        <v>10</v>
      </c>
      <c r="K11" s="561" t="s">
        <v>331</v>
      </c>
      <c r="L11" s="80"/>
      <c r="M11" s="80"/>
      <c r="N11" s="80"/>
      <c r="O11" s="581"/>
      <c r="P11" s="79"/>
      <c r="Q11" s="80"/>
      <c r="R11" s="581"/>
      <c r="S11" s="79"/>
      <c r="T11" s="558">
        <v>2001</v>
      </c>
      <c r="U11" s="457"/>
      <c r="V11" s="611" t="s">
        <v>518</v>
      </c>
    </row>
    <row r="12" spans="1:24" s="551" customFormat="1" ht="142.5" customHeight="1" thickBot="1" x14ac:dyDescent="0.3">
      <c r="A12" s="570"/>
      <c r="B12" s="732"/>
      <c r="C12" s="667" t="s">
        <v>532</v>
      </c>
      <c r="D12" s="558" t="s">
        <v>500</v>
      </c>
      <c r="E12" s="561" t="s">
        <v>501</v>
      </c>
      <c r="F12" s="561" t="s">
        <v>156</v>
      </c>
      <c r="G12" s="561" t="s">
        <v>303</v>
      </c>
      <c r="H12" s="561" t="s">
        <v>310</v>
      </c>
      <c r="I12" s="561" t="s">
        <v>6</v>
      </c>
      <c r="J12" s="561" t="s">
        <v>10</v>
      </c>
      <c r="K12" s="561" t="s">
        <v>331</v>
      </c>
      <c r="L12" s="80"/>
      <c r="M12" s="80"/>
      <c r="N12" s="80"/>
      <c r="O12" s="581"/>
      <c r="P12" s="79"/>
      <c r="Q12" s="80"/>
      <c r="R12" s="581"/>
      <c r="S12" s="79"/>
      <c r="T12" s="558">
        <v>1997</v>
      </c>
      <c r="U12" s="457"/>
      <c r="V12" s="571" t="s">
        <v>515</v>
      </c>
    </row>
    <row r="13" spans="1:24" s="551" customFormat="1" ht="213" customHeight="1" x14ac:dyDescent="0.25">
      <c r="A13" s="570"/>
      <c r="B13" s="732"/>
      <c r="C13" s="123" t="s">
        <v>533</v>
      </c>
      <c r="D13" s="558" t="s">
        <v>499</v>
      </c>
      <c r="E13" s="554" t="s">
        <v>498</v>
      </c>
      <c r="F13" s="561" t="s">
        <v>156</v>
      </c>
      <c r="G13" s="561" t="s">
        <v>303</v>
      </c>
      <c r="H13" s="561" t="s">
        <v>310</v>
      </c>
      <c r="I13" s="561" t="s">
        <v>6</v>
      </c>
      <c r="J13" s="561" t="s">
        <v>10</v>
      </c>
      <c r="K13" s="561" t="s">
        <v>331</v>
      </c>
      <c r="L13" s="80"/>
      <c r="M13" s="80"/>
      <c r="N13" s="80"/>
      <c r="O13" s="581"/>
      <c r="P13" s="79"/>
      <c r="Q13" s="80"/>
      <c r="R13" s="581"/>
      <c r="S13" s="79"/>
      <c r="T13" s="558">
        <v>1992</v>
      </c>
      <c r="U13" s="457"/>
      <c r="V13" s="582" t="s">
        <v>514</v>
      </c>
    </row>
    <row r="14" spans="1:24" s="551" customFormat="1" ht="108" customHeight="1" thickBot="1" x14ac:dyDescent="0.3">
      <c r="A14" s="570"/>
      <c r="B14" s="733"/>
      <c r="C14" s="124" t="s">
        <v>557</v>
      </c>
      <c r="D14" s="544" t="s">
        <v>524</v>
      </c>
      <c r="E14" s="592" t="s">
        <v>566</v>
      </c>
      <c r="F14" s="668" t="s">
        <v>156</v>
      </c>
      <c r="G14" s="88"/>
      <c r="H14" s="88"/>
      <c r="I14" s="88" t="s">
        <v>327</v>
      </c>
      <c r="J14" s="88" t="s">
        <v>10</v>
      </c>
      <c r="K14" s="88" t="s">
        <v>329</v>
      </c>
      <c r="L14" s="90"/>
      <c r="M14" s="90"/>
      <c r="N14" s="90"/>
      <c r="O14" s="609"/>
      <c r="P14" s="89"/>
      <c r="Q14" s="90"/>
      <c r="R14" s="235"/>
      <c r="S14" s="92"/>
      <c r="T14" s="544">
        <v>2014</v>
      </c>
      <c r="U14" s="459"/>
      <c r="V14" s="604" t="s">
        <v>560</v>
      </c>
    </row>
    <row r="15" spans="1:24" ht="15.75" thickBot="1" x14ac:dyDescent="0.3">
      <c r="A15" s="384"/>
      <c r="B15" s="718" t="s">
        <v>25</v>
      </c>
      <c r="C15" s="574" t="s">
        <v>28</v>
      </c>
      <c r="D15" s="655"/>
      <c r="E15" s="656"/>
      <c r="F15" s="569"/>
      <c r="G15" s="575"/>
      <c r="H15" s="575"/>
      <c r="I15" s="569"/>
      <c r="J15" s="576"/>
      <c r="K15" s="569"/>
      <c r="L15" s="455"/>
      <c r="M15" s="577"/>
      <c r="N15" s="577"/>
      <c r="O15" s="578"/>
      <c r="P15" s="579"/>
      <c r="Q15" s="577"/>
      <c r="R15" s="580"/>
      <c r="S15" s="579"/>
      <c r="T15" s="568"/>
      <c r="U15" s="596"/>
      <c r="V15" s="604"/>
    </row>
    <row r="16" spans="1:24" x14ac:dyDescent="0.25">
      <c r="B16" s="719"/>
      <c r="C16" s="123" t="s">
        <v>29</v>
      </c>
      <c r="D16" s="78"/>
      <c r="E16" s="78"/>
      <c r="F16" s="78" t="s">
        <v>108</v>
      </c>
      <c r="G16" s="354"/>
      <c r="H16" s="354"/>
      <c r="I16" s="78" t="s">
        <v>108</v>
      </c>
      <c r="J16" s="466" t="s">
        <v>108</v>
      </c>
      <c r="K16" s="78"/>
      <c r="L16" s="82"/>
      <c r="M16" s="80"/>
      <c r="N16" s="80"/>
      <c r="O16" s="234"/>
      <c r="P16" s="79"/>
      <c r="Q16" s="80"/>
      <c r="R16" s="81"/>
      <c r="S16" s="79"/>
      <c r="T16" s="83"/>
      <c r="U16" s="457"/>
      <c r="V16" s="461"/>
    </row>
    <row r="17" spans="2:22" ht="25.5" customHeight="1" thickBot="1" x14ac:dyDescent="0.3">
      <c r="B17" s="719"/>
      <c r="C17" s="468"/>
      <c r="D17" s="88"/>
      <c r="E17" s="88"/>
      <c r="F17" s="88" t="s">
        <v>108</v>
      </c>
      <c r="G17" s="355"/>
      <c r="H17" s="355"/>
      <c r="I17" s="88" t="s">
        <v>108</v>
      </c>
      <c r="J17" s="467" t="s">
        <v>108</v>
      </c>
      <c r="K17" s="88"/>
      <c r="L17" s="92"/>
      <c r="M17" s="90"/>
      <c r="N17" s="90"/>
      <c r="O17" s="235"/>
      <c r="P17" s="84"/>
      <c r="Q17" s="85"/>
      <c r="R17" s="86"/>
      <c r="S17" s="89"/>
      <c r="T17" s="93"/>
      <c r="U17" s="459"/>
      <c r="V17" s="462"/>
    </row>
    <row r="18" spans="2:22" x14ac:dyDescent="0.25">
      <c r="B18" s="718" t="s">
        <v>92</v>
      </c>
      <c r="C18" s="125" t="s">
        <v>30</v>
      </c>
      <c r="D18" s="557"/>
      <c r="E18" s="75"/>
      <c r="F18" s="75" t="s">
        <v>108</v>
      </c>
      <c r="G18" s="353"/>
      <c r="H18" s="353"/>
      <c r="I18" s="75" t="s">
        <v>108</v>
      </c>
      <c r="J18" s="465" t="s">
        <v>108</v>
      </c>
      <c r="K18" s="75" t="s">
        <v>108</v>
      </c>
      <c r="L18" s="76"/>
      <c r="M18" s="95"/>
      <c r="N18" s="95"/>
      <c r="O18" s="236"/>
      <c r="P18" s="94"/>
      <c r="Q18" s="95"/>
      <c r="R18" s="96"/>
      <c r="S18" s="455"/>
      <c r="T18" s="568"/>
      <c r="U18" s="456"/>
      <c r="V18" s="604"/>
    </row>
    <row r="19" spans="2:22" x14ac:dyDescent="0.25">
      <c r="B19" s="720"/>
      <c r="C19" s="123" t="s">
        <v>31</v>
      </c>
      <c r="D19" s="78"/>
      <c r="E19" s="78"/>
      <c r="F19" s="78" t="s">
        <v>108</v>
      </c>
      <c r="G19" s="354"/>
      <c r="H19" s="354"/>
      <c r="I19" s="78" t="s">
        <v>108</v>
      </c>
      <c r="J19" s="466" t="s">
        <v>108</v>
      </c>
      <c r="K19" s="78"/>
      <c r="L19" s="82"/>
      <c r="M19" s="80"/>
      <c r="N19" s="80"/>
      <c r="O19" s="234"/>
      <c r="P19" s="79"/>
      <c r="Q19" s="80"/>
      <c r="R19" s="81"/>
      <c r="S19" s="82"/>
      <c r="T19" s="83"/>
      <c r="U19" s="457"/>
      <c r="V19" s="461"/>
    </row>
    <row r="20" spans="2:22" ht="52.5" customHeight="1" thickBot="1" x14ac:dyDescent="0.3">
      <c r="B20" s="721"/>
      <c r="C20" s="149"/>
      <c r="D20" s="88"/>
      <c r="E20" s="88"/>
      <c r="F20" s="88" t="s">
        <v>108</v>
      </c>
      <c r="G20" s="355"/>
      <c r="H20" s="355"/>
      <c r="I20" s="88" t="s">
        <v>108</v>
      </c>
      <c r="J20" s="467" t="s">
        <v>108</v>
      </c>
      <c r="K20" s="88"/>
      <c r="L20" s="92"/>
      <c r="M20" s="90"/>
      <c r="N20" s="90"/>
      <c r="O20" s="235"/>
      <c r="P20" s="89"/>
      <c r="Q20" s="90"/>
      <c r="R20" s="91"/>
      <c r="S20" s="92"/>
      <c r="T20" s="93"/>
      <c r="U20" s="459"/>
      <c r="V20" s="462"/>
    </row>
    <row r="23" spans="2:22" x14ac:dyDescent="0.25">
      <c r="B23" s="722"/>
      <c r="C23" s="722"/>
      <c r="D23" s="722"/>
      <c r="E23" s="722"/>
      <c r="F23" s="722"/>
      <c r="G23" s="722"/>
      <c r="H23" s="722"/>
      <c r="I23" s="722"/>
      <c r="J23" s="722"/>
      <c r="K23" s="722"/>
      <c r="L23" s="722"/>
      <c r="M23" s="722"/>
      <c r="N23" s="722"/>
      <c r="O23" s="722"/>
      <c r="P23" s="722"/>
      <c r="Q23" s="722"/>
      <c r="R23" s="722"/>
      <c r="S23" s="722"/>
      <c r="T23" s="722"/>
      <c r="U23" s="722"/>
      <c r="V23" s="722"/>
    </row>
    <row r="24" spans="2:22" ht="15" customHeight="1" x14ac:dyDescent="0.25">
      <c r="B24" s="723"/>
      <c r="C24" s="723"/>
      <c r="D24" s="723"/>
      <c r="E24" s="723"/>
      <c r="F24" s="723"/>
      <c r="G24" s="723"/>
      <c r="H24" s="723"/>
      <c r="I24" s="723"/>
      <c r="J24" s="723"/>
      <c r="K24" s="723"/>
      <c r="L24" s="723"/>
      <c r="M24" s="723"/>
      <c r="N24" s="723"/>
      <c r="O24" s="723"/>
      <c r="P24" s="723"/>
      <c r="Q24" s="723"/>
      <c r="R24" s="723"/>
      <c r="S24" s="723"/>
      <c r="T24" s="723"/>
      <c r="U24" s="723"/>
      <c r="V24" s="723"/>
    </row>
    <row r="25" spans="2:22" ht="19.5" customHeight="1" x14ac:dyDescent="0.25"/>
    <row r="33" spans="2:18" x14ac:dyDescent="0.25">
      <c r="B33" s="687"/>
      <c r="C33" s="687"/>
      <c r="D33" s="687"/>
      <c r="E33" s="687"/>
      <c r="F33" s="687"/>
      <c r="G33" s="687"/>
      <c r="H33" s="687"/>
      <c r="I33" s="687"/>
      <c r="J33" s="687"/>
      <c r="K33" s="687"/>
      <c r="L33" s="687"/>
      <c r="M33" s="687"/>
      <c r="N33" s="687"/>
      <c r="O33" s="687"/>
      <c r="P33" s="687"/>
      <c r="Q33" s="687"/>
      <c r="R33" s="687"/>
    </row>
    <row r="34" spans="2:18" x14ac:dyDescent="0.25">
      <c r="B34" s="692"/>
      <c r="C34" s="692"/>
      <c r="D34" s="692"/>
      <c r="E34" s="692"/>
      <c r="F34" s="692"/>
      <c r="G34" s="692"/>
      <c r="H34" s="692"/>
      <c r="I34" s="692"/>
      <c r="J34" s="692"/>
      <c r="K34" s="692"/>
      <c r="L34" s="692"/>
      <c r="M34" s="692"/>
      <c r="N34" s="692"/>
      <c r="O34" s="692"/>
      <c r="P34" s="692"/>
      <c r="Q34" s="692"/>
      <c r="R34" s="692"/>
    </row>
    <row r="35" spans="2:18" x14ac:dyDescent="0.25">
      <c r="B35" s="688"/>
      <c r="C35" s="688"/>
      <c r="D35" s="688"/>
      <c r="E35" s="688"/>
      <c r="F35" s="688"/>
      <c r="G35" s="688"/>
      <c r="H35" s="688"/>
      <c r="I35" s="688"/>
      <c r="J35" s="688"/>
      <c r="K35" s="688"/>
      <c r="L35" s="688"/>
      <c r="M35" s="688"/>
      <c r="N35" s="688"/>
      <c r="O35" s="688"/>
      <c r="P35" s="688"/>
      <c r="Q35" s="688"/>
      <c r="R35" s="688"/>
    </row>
    <row r="36" spans="2:18" x14ac:dyDescent="0.25">
      <c r="B36" s="688"/>
      <c r="C36" s="688"/>
      <c r="D36" s="688"/>
      <c r="E36" s="688"/>
      <c r="F36" s="688"/>
      <c r="G36" s="688"/>
      <c r="H36" s="688"/>
      <c r="I36" s="688"/>
      <c r="J36" s="688"/>
      <c r="K36" s="688"/>
      <c r="L36" s="688"/>
      <c r="M36" s="688"/>
      <c r="N36" s="688"/>
      <c r="O36" s="688"/>
      <c r="P36" s="688"/>
      <c r="Q36" s="688"/>
      <c r="R36" s="688"/>
    </row>
    <row r="37" spans="2:18" x14ac:dyDescent="0.25">
      <c r="B37" s="688"/>
      <c r="C37" s="688"/>
      <c r="D37" s="688"/>
      <c r="E37" s="688"/>
      <c r="F37" s="688"/>
      <c r="G37" s="688"/>
      <c r="H37" s="688"/>
      <c r="I37" s="688"/>
      <c r="J37" s="688"/>
      <c r="K37" s="688"/>
      <c r="L37" s="688"/>
      <c r="M37" s="688"/>
      <c r="N37" s="688"/>
      <c r="O37" s="688"/>
      <c r="P37" s="688"/>
      <c r="Q37" s="688"/>
      <c r="R37" s="688"/>
    </row>
    <row r="38" spans="2:18" x14ac:dyDescent="0.25">
      <c r="B38" s="688"/>
      <c r="C38" s="688"/>
      <c r="D38" s="688"/>
      <c r="E38" s="688"/>
      <c r="F38" s="688"/>
      <c r="G38" s="688"/>
      <c r="H38" s="688"/>
      <c r="I38" s="688"/>
      <c r="J38" s="688"/>
      <c r="K38" s="688"/>
      <c r="L38" s="688"/>
      <c r="M38" s="688"/>
      <c r="N38" s="688"/>
      <c r="O38" s="688"/>
      <c r="P38" s="688"/>
      <c r="Q38" s="688"/>
      <c r="R38" s="688"/>
    </row>
    <row r="39" spans="2:18" x14ac:dyDescent="0.25">
      <c r="B39" s="688"/>
      <c r="C39" s="688"/>
      <c r="D39" s="688"/>
      <c r="E39" s="688"/>
      <c r="F39" s="688"/>
      <c r="G39" s="688"/>
      <c r="H39" s="688"/>
      <c r="I39" s="688"/>
      <c r="J39" s="688"/>
      <c r="K39" s="688"/>
      <c r="L39" s="688"/>
      <c r="M39" s="688"/>
      <c r="N39" s="688"/>
      <c r="O39" s="688"/>
      <c r="P39" s="688"/>
      <c r="Q39" s="688"/>
      <c r="R39" s="688"/>
    </row>
    <row r="40" spans="2:18" x14ac:dyDescent="0.25">
      <c r="B40" s="688"/>
      <c r="C40" s="688"/>
      <c r="D40" s="688"/>
      <c r="E40" s="688"/>
      <c r="F40" s="688"/>
      <c r="G40" s="688"/>
      <c r="H40" s="688"/>
      <c r="I40" s="688"/>
      <c r="J40" s="688"/>
      <c r="K40" s="688"/>
      <c r="L40" s="688"/>
      <c r="M40" s="688"/>
      <c r="N40" s="688"/>
      <c r="O40" s="688"/>
      <c r="P40" s="688"/>
      <c r="Q40" s="688"/>
      <c r="R40" s="688"/>
    </row>
    <row r="41" spans="2:18" x14ac:dyDescent="0.25">
      <c r="B41" s="688"/>
      <c r="C41" s="688"/>
      <c r="D41" s="688"/>
      <c r="E41" s="688"/>
      <c r="F41" s="688"/>
      <c r="G41" s="688"/>
      <c r="H41" s="688"/>
      <c r="I41" s="688"/>
      <c r="J41" s="688"/>
      <c r="K41" s="688"/>
      <c r="L41" s="688"/>
      <c r="M41" s="688"/>
      <c r="N41" s="688"/>
      <c r="O41" s="688"/>
      <c r="P41" s="688"/>
      <c r="Q41" s="688"/>
      <c r="R41" s="688"/>
    </row>
    <row r="42" spans="2:18" x14ac:dyDescent="0.25">
      <c r="B42" s="688"/>
      <c r="C42" s="688"/>
      <c r="D42" s="688"/>
      <c r="E42" s="688"/>
      <c r="F42" s="688"/>
      <c r="G42" s="688"/>
      <c r="H42" s="688"/>
      <c r="I42" s="688"/>
      <c r="J42" s="688"/>
      <c r="K42" s="688"/>
      <c r="L42" s="688"/>
      <c r="M42" s="688"/>
      <c r="N42" s="688"/>
      <c r="O42" s="688"/>
      <c r="P42" s="688"/>
      <c r="Q42" s="688"/>
      <c r="R42" s="688"/>
    </row>
    <row r="43" spans="2:18" x14ac:dyDescent="0.25">
      <c r="B43" s="378"/>
      <c r="C43" s="378"/>
      <c r="D43" s="378"/>
      <c r="E43" s="378"/>
      <c r="F43" s="378"/>
      <c r="G43" s="378"/>
      <c r="H43" s="378"/>
      <c r="I43" s="378"/>
      <c r="J43" s="378"/>
      <c r="K43" s="452"/>
      <c r="L43" s="378"/>
    </row>
    <row r="44" spans="2:18" x14ac:dyDescent="0.25">
      <c r="H44" s="31"/>
      <c r="I44" s="31"/>
      <c r="J44" s="31"/>
      <c r="K44" s="31"/>
      <c r="N44" s="376"/>
      <c r="O44" s="376"/>
      <c r="P44" s="376"/>
      <c r="Q44" s="376"/>
      <c r="R44" s="376"/>
    </row>
    <row r="45" spans="2:18" ht="14.1" customHeight="1" x14ac:dyDescent="0.25"/>
    <row r="46" spans="2:18" ht="14.1" customHeight="1" x14ac:dyDescent="0.25"/>
    <row r="47" spans="2:18" ht="14.1" customHeight="1" x14ac:dyDescent="0.25"/>
    <row r="48" spans="2:18" ht="14.1" customHeight="1" x14ac:dyDescent="0.25"/>
    <row r="49" ht="14.1" customHeight="1" x14ac:dyDescent="0.25"/>
    <row r="51" ht="14.1" customHeight="1" x14ac:dyDescent="0.25"/>
    <row r="52" ht="14.1" customHeight="1" x14ac:dyDescent="0.25"/>
    <row r="53" ht="14.1" customHeight="1" x14ac:dyDescent="0.25"/>
    <row r="54" ht="14.1" customHeight="1" x14ac:dyDescent="0.25"/>
    <row r="55" ht="14.1" customHeight="1" x14ac:dyDescent="0.25"/>
    <row r="56" ht="14.1" customHeight="1" x14ac:dyDescent="0.25"/>
    <row r="57" ht="14.1" customHeight="1" x14ac:dyDescent="0.25"/>
    <row r="58" ht="14.1" customHeight="1" x14ac:dyDescent="0.25"/>
    <row r="59" ht="14.1" customHeight="1" x14ac:dyDescent="0.25"/>
    <row r="60" ht="14.1" customHeight="1" x14ac:dyDescent="0.25"/>
    <row r="61" ht="14.1" customHeight="1" x14ac:dyDescent="0.25"/>
    <row r="62" ht="14.45" customHeight="1" x14ac:dyDescent="0.25"/>
    <row r="65" ht="14.1" customHeight="1" x14ac:dyDescent="0.25"/>
    <row r="66" ht="14.1" customHeight="1" x14ac:dyDescent="0.25"/>
    <row r="67" ht="14.1" customHeight="1" x14ac:dyDescent="0.25"/>
    <row r="68" ht="14.1" customHeight="1" x14ac:dyDescent="0.25"/>
    <row r="69" ht="14.1" customHeight="1" x14ac:dyDescent="0.25"/>
    <row r="70" ht="14.1" customHeight="1" x14ac:dyDescent="0.25"/>
    <row r="71" ht="14.1" customHeight="1" x14ac:dyDescent="0.25"/>
    <row r="72" ht="14.45" customHeight="1" x14ac:dyDescent="0.25"/>
    <row r="75" ht="14.1" customHeight="1" x14ac:dyDescent="0.25"/>
    <row r="76" ht="14.1" customHeight="1" x14ac:dyDescent="0.25"/>
    <row r="77" ht="14.1" customHeight="1" x14ac:dyDescent="0.25"/>
    <row r="78" ht="14.1" customHeight="1" x14ac:dyDescent="0.25"/>
    <row r="79" ht="14.1" customHeight="1" x14ac:dyDescent="0.25"/>
    <row r="80" ht="14.45" customHeight="1" x14ac:dyDescent="0.25"/>
    <row r="81" spans="14:14" ht="14.1" customHeight="1" x14ac:dyDescent="0.25"/>
    <row r="82" spans="14:14" ht="14.1" customHeight="1" x14ac:dyDescent="0.25"/>
    <row r="83" spans="14:14" ht="38.1" customHeight="1" x14ac:dyDescent="0.25">
      <c r="N83" s="26"/>
    </row>
    <row r="84" spans="14:14" ht="30.95" customHeight="1" x14ac:dyDescent="0.25">
      <c r="N84" s="26"/>
    </row>
    <row r="85" spans="14:14" ht="33" customHeight="1" x14ac:dyDescent="0.25">
      <c r="N85" s="25"/>
    </row>
    <row r="86" spans="14:14" ht="39.950000000000003" customHeight="1" x14ac:dyDescent="0.25"/>
    <row r="87" spans="14:14" ht="21.95" customHeight="1" x14ac:dyDescent="0.25"/>
    <row r="88" spans="14:14" ht="14.1" customHeight="1" x14ac:dyDescent="0.25"/>
    <row r="89" spans="14:14" ht="14.1" customHeight="1" x14ac:dyDescent="0.25"/>
    <row r="90" spans="14:14" ht="14.45" customHeight="1" x14ac:dyDescent="0.25"/>
    <row r="91" spans="14:14" ht="14.1" customHeight="1" x14ac:dyDescent="0.25"/>
    <row r="92" spans="14:14" ht="14.1" customHeight="1" x14ac:dyDescent="0.25"/>
    <row r="93" spans="14:14" ht="14.1" customHeight="1" x14ac:dyDescent="0.25"/>
    <row r="94" spans="14:14" ht="14.1" customHeight="1" x14ac:dyDescent="0.25"/>
    <row r="95" spans="14:14" ht="14.1" customHeight="1" x14ac:dyDescent="0.25"/>
    <row r="96" spans="14:14" ht="14.1" customHeight="1" x14ac:dyDescent="0.25"/>
    <row r="97" ht="14.1" customHeight="1" x14ac:dyDescent="0.25"/>
    <row r="98" ht="14.45" customHeight="1" x14ac:dyDescent="0.25"/>
    <row r="99" ht="14.1" customHeight="1" x14ac:dyDescent="0.25"/>
    <row r="100" ht="14.1" customHeight="1" x14ac:dyDescent="0.25"/>
    <row r="101" ht="14.1" customHeight="1" x14ac:dyDescent="0.25"/>
    <row r="102" ht="14.1" customHeight="1" x14ac:dyDescent="0.25"/>
    <row r="103" ht="14.1" customHeight="1" x14ac:dyDescent="0.25"/>
    <row r="104" ht="14.45" customHeight="1" x14ac:dyDescent="0.25"/>
  </sheetData>
  <mergeCells count="33">
    <mergeCell ref="B42:R42"/>
    <mergeCell ref="B34:R34"/>
    <mergeCell ref="B35:R35"/>
    <mergeCell ref="B36:R36"/>
    <mergeCell ref="B37:R37"/>
    <mergeCell ref="B38:R38"/>
    <mergeCell ref="B39:R39"/>
    <mergeCell ref="B41:R41"/>
    <mergeCell ref="B40:R40"/>
    <mergeCell ref="B2:V2"/>
    <mergeCell ref="B33:R33"/>
    <mergeCell ref="J4:J5"/>
    <mergeCell ref="L4:O4"/>
    <mergeCell ref="P4:R4"/>
    <mergeCell ref="S4:S5"/>
    <mergeCell ref="B15:B17"/>
    <mergeCell ref="B18:B20"/>
    <mergeCell ref="B23:V23"/>
    <mergeCell ref="B24:V24"/>
    <mergeCell ref="T4:T5"/>
    <mergeCell ref="U4:U5"/>
    <mergeCell ref="K4:K5"/>
    <mergeCell ref="B3:V3"/>
    <mergeCell ref="B4:B5"/>
    <mergeCell ref="B6:B14"/>
    <mergeCell ref="H4:H5"/>
    <mergeCell ref="I4:I5"/>
    <mergeCell ref="V4:V5"/>
    <mergeCell ref="C4:C5"/>
    <mergeCell ref="D4:D5"/>
    <mergeCell ref="E4:E5"/>
    <mergeCell ref="F4:F5"/>
    <mergeCell ref="G4:G5"/>
  </mergeCells>
  <conditionalFormatting sqref="C15 C16:E20 L6:R20">
    <cfRule type="containsBlanks" dxfId="81" priority="55">
      <formula>LEN(TRIM(C6))=0</formula>
    </cfRule>
  </conditionalFormatting>
  <conditionalFormatting sqref="S8:U20 S6:S7 U6:U7">
    <cfRule type="containsBlanks" dxfId="80" priority="54">
      <formula>LEN(TRIM(S6))=0</formula>
    </cfRule>
  </conditionalFormatting>
  <conditionalFormatting sqref="D8 D13">
    <cfRule type="containsBlanks" dxfId="79" priority="43">
      <formula>LEN(TRIM(D8))=0</formula>
    </cfRule>
  </conditionalFormatting>
  <conditionalFormatting sqref="E8">
    <cfRule type="containsBlanks" dxfId="78" priority="42">
      <formula>LEN(TRIM(E8))=0</formula>
    </cfRule>
  </conditionalFormatting>
  <conditionalFormatting sqref="E13">
    <cfRule type="containsBlanks" dxfId="77" priority="41">
      <formula>LEN(TRIM(E13))=0</formula>
    </cfRule>
  </conditionalFormatting>
  <conditionalFormatting sqref="E9">
    <cfRule type="containsBlanks" dxfId="76" priority="29">
      <formula>LEN(TRIM(E9))=0</formula>
    </cfRule>
  </conditionalFormatting>
  <conditionalFormatting sqref="D10">
    <cfRule type="containsBlanks" dxfId="75" priority="33">
      <formula>LEN(TRIM(D10))=0</formula>
    </cfRule>
  </conditionalFormatting>
  <conditionalFormatting sqref="E10">
    <cfRule type="containsBlanks" dxfId="74" priority="32">
      <formula>LEN(TRIM(E10))=0</formula>
    </cfRule>
  </conditionalFormatting>
  <conditionalFormatting sqref="D9">
    <cfRule type="containsBlanks" dxfId="73" priority="30">
      <formula>LEN(TRIM(D9))=0</formula>
    </cfRule>
  </conditionalFormatting>
  <conditionalFormatting sqref="E11">
    <cfRule type="containsBlanks" dxfId="72" priority="26">
      <formula>LEN(TRIM(E11))=0</formula>
    </cfRule>
  </conditionalFormatting>
  <conditionalFormatting sqref="D11">
    <cfRule type="containsBlanks" dxfId="71" priority="27">
      <formula>LEN(TRIM(D11))=0</formula>
    </cfRule>
  </conditionalFormatting>
  <conditionalFormatting sqref="E12">
    <cfRule type="containsBlanks" dxfId="70" priority="23">
      <formula>LEN(TRIM(E12))=0</formula>
    </cfRule>
  </conditionalFormatting>
  <conditionalFormatting sqref="D12">
    <cfRule type="containsBlanks" dxfId="69" priority="24">
      <formula>LEN(TRIM(D12))=0</formula>
    </cfRule>
  </conditionalFormatting>
  <conditionalFormatting sqref="C6 C8 C10 C12 C14">
    <cfRule type="containsBlanks" dxfId="68" priority="14">
      <formula>LEN(TRIM(C6))=0</formula>
    </cfRule>
  </conditionalFormatting>
  <conditionalFormatting sqref="C7 C9 C11 C13">
    <cfRule type="containsBlanks" dxfId="67" priority="13">
      <formula>LEN(TRIM(C7))=0</formula>
    </cfRule>
  </conditionalFormatting>
  <conditionalFormatting sqref="D15">
    <cfRule type="containsBlanks" dxfId="66" priority="9">
      <formula>LEN(TRIM(D15))=0</formula>
    </cfRule>
    <cfRule type="containsBlanks" dxfId="65" priority="10">
      <formula>LEN(TRIM(D15))=0</formula>
    </cfRule>
  </conditionalFormatting>
  <conditionalFormatting sqref="E15">
    <cfRule type="containsBlanks" dxfId="64" priority="7">
      <formula>LEN(TRIM(E15))=0</formula>
    </cfRule>
    <cfRule type="containsBlanks" dxfId="63" priority="8">
      <formula>LEN(TRIM(E15))=0</formula>
    </cfRule>
  </conditionalFormatting>
  <conditionalFormatting sqref="D14">
    <cfRule type="containsBlanks" dxfId="62" priority="5">
      <formula>LEN(TRIM(D14))=0</formula>
    </cfRule>
    <cfRule type="containsBlanks" dxfId="61" priority="6">
      <formula>LEN(TRIM(D14))=0</formula>
    </cfRule>
  </conditionalFormatting>
  <conditionalFormatting sqref="E14">
    <cfRule type="containsBlanks" dxfId="60" priority="3">
      <formula>LEN(TRIM(E14))=0</formula>
    </cfRule>
    <cfRule type="containsBlanks" dxfId="59" priority="4">
      <formula>LEN(TRIM(E14))=0</formula>
    </cfRule>
  </conditionalFormatting>
  <conditionalFormatting sqref="E7">
    <cfRule type="containsBlanks" dxfId="58" priority="1">
      <formula>LEN(TRIM(E7))=0</formula>
    </cfRule>
    <cfRule type="containsBlanks" dxfId="57" priority="2">
      <formula>LEN(TRIM(E7))=0</formula>
    </cfRule>
  </conditionalFormatting>
  <dataValidations count="2">
    <dataValidation type="list" allowBlank="1" showInputMessage="1" showErrorMessage="1" sqref="G6:G14">
      <formula1>M1indname</formula1>
    </dataValidation>
    <dataValidation type="list" allowBlank="1" showInputMessage="1" showErrorMessage="1" sqref="H6:H14">
      <formula1>cellM11ddm2</formula1>
    </dataValidation>
  </dataValidations>
  <pageMargins left="0.70866141732283472" right="0.70866141732283472" top="0.74803149606299213" bottom="0.74803149606299213" header="0.31496062992125984" footer="0.31496062992125984"/>
  <pageSetup paperSize="9" scale="6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Menus!$B$2:$B$6</xm:f>
          </x14:formula1>
          <xm:sqref>F6:F20</xm:sqref>
        </x14:dataValidation>
        <x14:dataValidation type="list" allowBlank="1" showInputMessage="1" showErrorMessage="1" promptTitle="ALTERNATIVE FUEL">
          <x14:formula1>
            <xm:f>Menus!$D$2:$D$11</xm:f>
          </x14:formula1>
          <xm:sqref>I6:I20</xm:sqref>
        </x14:dataValidation>
        <x14:dataValidation type="list" allowBlank="1" showInputMessage="1" showErrorMessage="1" promptTitle="MODE">
          <x14:formula1>
            <xm:f>Menus!$C$2:$C$7</xm:f>
          </x14:formula1>
          <xm:sqref>J6:J20</xm:sqref>
        </x14:dataValidation>
        <x14:dataValidation type="list" allowBlank="1" showInputMessage="1" showErrorMessage="1" promptTitle="MODE">
          <x14:formula1>
            <xm:f>Menus!$L$2:$L$5</xm:f>
          </x14:formula1>
          <xm:sqref>K6:K20</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
  <sheetViews>
    <sheetView workbookViewId="0">
      <selection activeCell="B1" sqref="B1:T7"/>
    </sheetView>
  </sheetViews>
  <sheetFormatPr defaultColWidth="8.7109375" defaultRowHeight="15" x14ac:dyDescent="0.25"/>
  <cols>
    <col min="1" max="1" width="2.28515625" style="31" customWidth="1"/>
    <col min="2" max="2" width="13.85546875" style="31" customWidth="1"/>
    <col min="3" max="3" width="3.7109375" style="31" customWidth="1"/>
    <col min="4" max="4" width="17" style="31" customWidth="1"/>
    <col min="5" max="5" width="21" style="31" customWidth="1"/>
    <col min="6" max="6" width="9.140625" style="31" customWidth="1"/>
    <col min="7" max="7" width="13.28515625" style="31" customWidth="1"/>
    <col min="8" max="8" width="11.28515625" style="31" customWidth="1"/>
    <col min="9" max="9" width="13.140625" style="31" customWidth="1"/>
    <col min="10" max="14" width="8.28515625" style="31" customWidth="1"/>
    <col min="15" max="15" width="9.28515625" style="31" customWidth="1"/>
    <col min="16" max="16" width="9.7109375" style="31" customWidth="1"/>
    <col min="17" max="17" width="11.42578125" style="31" customWidth="1"/>
    <col min="18" max="19" width="5.7109375" style="31" customWidth="1"/>
    <col min="20" max="20" width="12.85546875" style="31" customWidth="1"/>
    <col min="21" max="16384" width="8.7109375" style="31"/>
  </cols>
  <sheetData>
    <row r="1" spans="1:20" ht="15.75" thickBot="1" x14ac:dyDescent="0.3">
      <c r="B1" s="31" t="s">
        <v>115</v>
      </c>
      <c r="O1" s="7"/>
      <c r="P1" s="7"/>
    </row>
    <row r="2" spans="1:20" ht="16.5" thickBot="1" x14ac:dyDescent="0.3">
      <c r="B2" s="689" t="s">
        <v>152</v>
      </c>
      <c r="C2" s="690"/>
      <c r="D2" s="690"/>
      <c r="E2" s="690"/>
      <c r="F2" s="690"/>
      <c r="G2" s="690"/>
      <c r="H2" s="690"/>
      <c r="I2" s="690"/>
      <c r="J2" s="690"/>
      <c r="K2" s="690"/>
      <c r="L2" s="690"/>
      <c r="M2" s="690"/>
      <c r="N2" s="690"/>
      <c r="O2" s="690"/>
      <c r="P2" s="690"/>
      <c r="Q2" s="690"/>
      <c r="R2" s="690"/>
      <c r="S2" s="690"/>
      <c r="T2" s="691"/>
    </row>
    <row r="3" spans="1:20" ht="15.75" thickBot="1" x14ac:dyDescent="0.3">
      <c r="B3" s="379"/>
      <c r="C3" s="379"/>
      <c r="D3" s="379"/>
      <c r="E3" s="379"/>
      <c r="F3" s="379"/>
      <c r="G3" s="379"/>
      <c r="H3" s="379"/>
      <c r="I3" s="453"/>
      <c r="J3" s="379"/>
      <c r="K3" s="379"/>
      <c r="L3" s="379"/>
      <c r="M3" s="379"/>
      <c r="N3" s="379"/>
      <c r="O3" s="379"/>
      <c r="P3" s="379"/>
    </row>
    <row r="4" spans="1:20" ht="31.5" customHeight="1" thickBot="1" x14ac:dyDescent="0.3">
      <c r="A4" s="7"/>
      <c r="B4" s="702" t="s">
        <v>83</v>
      </c>
      <c r="C4" s="702" t="s">
        <v>114</v>
      </c>
      <c r="D4" s="700" t="s">
        <v>24</v>
      </c>
      <c r="E4" s="702" t="s">
        <v>91</v>
      </c>
      <c r="F4" s="738" t="s">
        <v>145</v>
      </c>
      <c r="G4" s="696" t="s">
        <v>107</v>
      </c>
      <c r="H4" s="741" t="s">
        <v>5</v>
      </c>
      <c r="I4" s="694" t="s">
        <v>328</v>
      </c>
      <c r="J4" s="711" t="s">
        <v>149</v>
      </c>
      <c r="K4" s="712"/>
      <c r="L4" s="712"/>
      <c r="M4" s="713"/>
      <c r="N4" s="714" t="s">
        <v>150</v>
      </c>
      <c r="O4" s="715"/>
      <c r="P4" s="743"/>
      <c r="Q4" s="744" t="s">
        <v>159</v>
      </c>
      <c r="R4" s="748" t="s">
        <v>1</v>
      </c>
      <c r="S4" s="750" t="s">
        <v>136</v>
      </c>
      <c r="T4" s="696" t="s">
        <v>110</v>
      </c>
    </row>
    <row r="5" spans="1:20" ht="25.5" customHeight="1" thickBot="1" x14ac:dyDescent="0.3">
      <c r="A5" s="7"/>
      <c r="B5" s="735"/>
      <c r="C5" s="736"/>
      <c r="D5" s="737"/>
      <c r="E5" s="735"/>
      <c r="F5" s="739"/>
      <c r="G5" s="740"/>
      <c r="H5" s="742"/>
      <c r="I5" s="746"/>
      <c r="J5" s="644">
        <v>2016</v>
      </c>
      <c r="K5" s="642">
        <v>2017</v>
      </c>
      <c r="L5" s="642">
        <v>2018</v>
      </c>
      <c r="M5" s="643">
        <v>2019</v>
      </c>
      <c r="N5" s="23">
        <v>2020</v>
      </c>
      <c r="O5" s="129" t="s">
        <v>95</v>
      </c>
      <c r="P5" s="24" t="s">
        <v>96</v>
      </c>
      <c r="Q5" s="745"/>
      <c r="R5" s="749"/>
      <c r="S5" s="751"/>
      <c r="T5" s="734"/>
    </row>
    <row r="6" spans="1:20" ht="90" thickBot="1" x14ac:dyDescent="0.3">
      <c r="A6" s="7"/>
      <c r="B6" s="618" t="s">
        <v>93</v>
      </c>
      <c r="C6" s="125">
        <v>1</v>
      </c>
      <c r="D6" s="540" t="s">
        <v>562</v>
      </c>
      <c r="E6" s="540" t="s">
        <v>564</v>
      </c>
      <c r="F6" s="590" t="s">
        <v>147</v>
      </c>
      <c r="G6" s="540" t="s">
        <v>327</v>
      </c>
      <c r="H6" s="591" t="s">
        <v>327</v>
      </c>
      <c r="I6" s="540" t="s">
        <v>330</v>
      </c>
      <c r="J6" s="104"/>
      <c r="K6" s="98"/>
      <c r="L6" s="98"/>
      <c r="M6" s="99"/>
      <c r="N6" s="100"/>
      <c r="O6" s="101"/>
      <c r="P6" s="102" t="s">
        <v>158</v>
      </c>
      <c r="Q6" s="76"/>
      <c r="R6" s="77"/>
      <c r="S6" s="460"/>
      <c r="T6" s="679" t="s">
        <v>561</v>
      </c>
    </row>
    <row r="7" spans="1:20" ht="100.5" customHeight="1" thickBot="1" x14ac:dyDescent="0.3">
      <c r="A7" s="7"/>
      <c r="B7" s="619" t="s">
        <v>97</v>
      </c>
      <c r="C7" s="669">
        <v>1</v>
      </c>
      <c r="D7" s="670" t="s">
        <v>563</v>
      </c>
      <c r="E7" s="670" t="s">
        <v>565</v>
      </c>
      <c r="F7" s="671" t="s">
        <v>146</v>
      </c>
      <c r="G7" s="670" t="s">
        <v>327</v>
      </c>
      <c r="H7" s="672" t="s">
        <v>327</v>
      </c>
      <c r="I7" s="670" t="s">
        <v>331</v>
      </c>
      <c r="J7" s="673"/>
      <c r="K7" s="674"/>
      <c r="L7" s="674"/>
      <c r="M7" s="675"/>
      <c r="N7" s="673"/>
      <c r="O7" s="674"/>
      <c r="P7" s="675"/>
      <c r="Q7" s="676"/>
      <c r="R7" s="677"/>
      <c r="S7" s="678"/>
      <c r="T7" s="679" t="s">
        <v>561</v>
      </c>
    </row>
    <row r="8" spans="1:20" x14ac:dyDescent="0.25">
      <c r="Q8" s="121"/>
      <c r="R8" s="122"/>
      <c r="S8" s="122"/>
    </row>
    <row r="9" spans="1:20" x14ac:dyDescent="0.25">
      <c r="P9" s="3"/>
      <c r="Q9" s="121"/>
      <c r="R9" s="122"/>
      <c r="S9" s="122"/>
    </row>
    <row r="10" spans="1:20" x14ac:dyDescent="0.25">
      <c r="B10" s="722"/>
      <c r="C10" s="722"/>
      <c r="D10" s="722"/>
      <c r="E10" s="722"/>
      <c r="F10" s="722"/>
      <c r="G10" s="722"/>
      <c r="H10" s="722"/>
      <c r="I10" s="722"/>
      <c r="J10" s="722"/>
      <c r="K10" s="722"/>
      <c r="L10" s="722"/>
      <c r="M10" s="722"/>
      <c r="N10" s="722"/>
      <c r="O10" s="722"/>
      <c r="P10" s="722"/>
      <c r="Q10" s="121"/>
      <c r="R10" s="122"/>
      <c r="S10" s="122"/>
    </row>
    <row r="11" spans="1:20" ht="15.6" customHeight="1" x14ac:dyDescent="0.25">
      <c r="B11" s="688"/>
      <c r="C11" s="688"/>
      <c r="D11" s="688"/>
      <c r="E11" s="688"/>
      <c r="F11" s="688"/>
      <c r="G11" s="688"/>
      <c r="H11" s="688"/>
      <c r="I11" s="688"/>
      <c r="J11" s="688"/>
      <c r="K11" s="688"/>
      <c r="L11" s="688"/>
      <c r="M11" s="688"/>
      <c r="N11" s="688"/>
      <c r="O11" s="688"/>
      <c r="P11" s="688"/>
      <c r="Q11" s="121"/>
      <c r="R11" s="122"/>
      <c r="S11" s="122"/>
    </row>
    <row r="12" spans="1:20" ht="50.25" customHeight="1" x14ac:dyDescent="0.25">
      <c r="B12" s="747"/>
      <c r="C12" s="747"/>
      <c r="D12" s="747"/>
      <c r="E12" s="747"/>
      <c r="F12" s="747"/>
      <c r="G12" s="747"/>
      <c r="H12" s="747"/>
      <c r="I12" s="747"/>
      <c r="J12" s="747"/>
      <c r="K12" s="747"/>
      <c r="L12" s="747"/>
      <c r="M12" s="747"/>
      <c r="N12" s="747"/>
      <c r="O12" s="747"/>
      <c r="P12" s="747"/>
    </row>
    <row r="14" spans="1:20" ht="17.25" customHeight="1" x14ac:dyDescent="0.25">
      <c r="B14" s="687"/>
      <c r="C14" s="687"/>
      <c r="D14" s="687"/>
      <c r="E14" s="687"/>
      <c r="F14" s="687"/>
      <c r="G14" s="687"/>
      <c r="H14" s="687"/>
      <c r="I14" s="687"/>
      <c r="J14" s="687"/>
      <c r="K14" s="687"/>
      <c r="L14" s="687"/>
      <c r="M14" s="687"/>
      <c r="N14" s="687"/>
      <c r="O14" s="687"/>
      <c r="P14" s="687"/>
    </row>
    <row r="15" spans="1:20" x14ac:dyDescent="0.25">
      <c r="B15" s="692"/>
      <c r="C15" s="692"/>
      <c r="D15" s="692"/>
      <c r="E15" s="692"/>
      <c r="F15" s="692"/>
      <c r="G15" s="692"/>
      <c r="H15" s="692"/>
      <c r="I15" s="692"/>
      <c r="J15" s="692"/>
      <c r="K15" s="692"/>
      <c r="L15" s="692"/>
      <c r="M15" s="692"/>
      <c r="N15" s="692"/>
      <c r="O15" s="692"/>
      <c r="P15" s="692"/>
      <c r="Q15" s="692"/>
      <c r="R15" s="692"/>
      <c r="S15" s="692"/>
    </row>
    <row r="16" spans="1:20" x14ac:dyDescent="0.25">
      <c r="B16" s="688"/>
      <c r="C16" s="688"/>
      <c r="D16" s="688"/>
      <c r="E16" s="688"/>
      <c r="F16" s="688"/>
      <c r="G16" s="688"/>
      <c r="H16" s="688"/>
      <c r="I16" s="688"/>
      <c r="J16" s="688"/>
      <c r="K16" s="688"/>
      <c r="L16" s="688"/>
      <c r="M16" s="688"/>
      <c r="N16" s="688"/>
      <c r="O16" s="688"/>
      <c r="P16" s="688"/>
      <c r="Q16" s="688"/>
      <c r="R16" s="688"/>
      <c r="S16" s="688"/>
    </row>
    <row r="17" spans="2:19" x14ac:dyDescent="0.25">
      <c r="B17" s="688"/>
      <c r="C17" s="688"/>
      <c r="D17" s="688"/>
      <c r="E17" s="688"/>
      <c r="F17" s="688"/>
      <c r="G17" s="688"/>
      <c r="H17" s="688"/>
      <c r="I17" s="688"/>
      <c r="J17" s="688"/>
      <c r="K17" s="688"/>
      <c r="L17" s="688"/>
      <c r="M17" s="688"/>
      <c r="N17" s="688"/>
      <c r="O17" s="688"/>
      <c r="P17" s="688"/>
      <c r="Q17" s="688"/>
      <c r="R17" s="688"/>
      <c r="S17" s="688"/>
    </row>
    <row r="18" spans="2:19" x14ac:dyDescent="0.25">
      <c r="B18" s="688"/>
      <c r="C18" s="688"/>
      <c r="D18" s="688"/>
      <c r="E18" s="688"/>
      <c r="F18" s="688"/>
      <c r="G18" s="688"/>
      <c r="H18" s="688"/>
      <c r="I18" s="688"/>
      <c r="J18" s="688"/>
      <c r="K18" s="688"/>
      <c r="L18" s="688"/>
      <c r="M18" s="688"/>
      <c r="N18" s="688"/>
      <c r="O18" s="688"/>
      <c r="P18" s="688"/>
      <c r="Q18" s="688"/>
      <c r="R18" s="688"/>
      <c r="S18" s="688"/>
    </row>
    <row r="19" spans="2:19" x14ac:dyDescent="0.25">
      <c r="B19" s="688"/>
      <c r="C19" s="688"/>
      <c r="D19" s="688"/>
      <c r="E19" s="688"/>
      <c r="F19" s="688"/>
      <c r="G19" s="688"/>
      <c r="H19" s="688"/>
      <c r="I19" s="688"/>
      <c r="J19" s="688"/>
      <c r="K19" s="688"/>
      <c r="L19" s="688"/>
      <c r="M19" s="688"/>
      <c r="N19" s="688"/>
      <c r="O19" s="688"/>
      <c r="P19" s="688"/>
      <c r="Q19" s="688"/>
      <c r="R19" s="688"/>
      <c r="S19" s="688"/>
    </row>
    <row r="20" spans="2:19" x14ac:dyDescent="0.25">
      <c r="B20" s="688"/>
      <c r="C20" s="688"/>
      <c r="D20" s="688"/>
      <c r="E20" s="688"/>
      <c r="F20" s="688"/>
      <c r="G20" s="688"/>
      <c r="H20" s="688"/>
      <c r="I20" s="688"/>
      <c r="J20" s="688"/>
      <c r="K20" s="688"/>
      <c r="L20" s="688"/>
      <c r="M20" s="688"/>
      <c r="N20" s="688"/>
      <c r="O20" s="688"/>
      <c r="P20" s="688"/>
      <c r="Q20" s="688"/>
      <c r="R20" s="688"/>
      <c r="S20" s="688"/>
    </row>
    <row r="21" spans="2:19" x14ac:dyDescent="0.25">
      <c r="B21" s="688"/>
      <c r="C21" s="688"/>
      <c r="D21" s="688"/>
      <c r="E21" s="688"/>
      <c r="F21" s="688"/>
      <c r="G21" s="688"/>
      <c r="H21" s="688"/>
      <c r="I21" s="688"/>
      <c r="J21" s="688"/>
      <c r="K21" s="688"/>
      <c r="L21" s="688"/>
      <c r="M21" s="688"/>
      <c r="N21" s="688"/>
      <c r="O21" s="688"/>
      <c r="P21" s="688"/>
      <c r="Q21" s="688"/>
      <c r="R21" s="688"/>
      <c r="S21" s="688"/>
    </row>
    <row r="22" spans="2:19" x14ac:dyDescent="0.25">
      <c r="B22" s="688"/>
      <c r="C22" s="688"/>
      <c r="D22" s="688"/>
      <c r="E22" s="688"/>
      <c r="F22" s="688"/>
      <c r="G22" s="688"/>
      <c r="H22" s="688"/>
      <c r="I22" s="688"/>
      <c r="J22" s="688"/>
      <c r="K22" s="688"/>
      <c r="L22" s="688"/>
      <c r="M22" s="688"/>
      <c r="N22" s="688"/>
      <c r="O22" s="688"/>
      <c r="P22" s="688"/>
      <c r="Q22" s="688"/>
      <c r="R22" s="688"/>
      <c r="S22" s="688"/>
    </row>
    <row r="23" spans="2:19" x14ac:dyDescent="0.25">
      <c r="B23" s="688"/>
      <c r="C23" s="688"/>
      <c r="D23" s="688"/>
      <c r="E23" s="688"/>
      <c r="F23" s="688"/>
      <c r="G23" s="688"/>
      <c r="H23" s="688"/>
      <c r="I23" s="688"/>
      <c r="J23" s="688"/>
      <c r="K23" s="688"/>
      <c r="L23" s="688"/>
      <c r="M23" s="688"/>
      <c r="N23" s="688"/>
      <c r="O23" s="688"/>
      <c r="P23" s="688"/>
      <c r="Q23" s="688"/>
      <c r="R23" s="688"/>
      <c r="S23" s="688"/>
    </row>
    <row r="24" spans="2:19" x14ac:dyDescent="0.25">
      <c r="B24" s="378"/>
      <c r="C24" s="378"/>
      <c r="D24" s="378"/>
      <c r="E24" s="378"/>
      <c r="F24" s="378"/>
      <c r="G24" s="378"/>
      <c r="H24" s="378"/>
      <c r="I24" s="452"/>
      <c r="J24" s="378"/>
      <c r="K24" s="378"/>
      <c r="L24" s="378"/>
      <c r="M24" s="378"/>
      <c r="N24" s="378"/>
      <c r="O24" s="378"/>
      <c r="P24" s="378"/>
    </row>
    <row r="26" spans="2:19" ht="15" customHeight="1" x14ac:dyDescent="0.25"/>
    <row r="27" spans="2:19" ht="15" customHeight="1" x14ac:dyDescent="0.25"/>
    <row r="28" spans="2:19" ht="15" customHeight="1" x14ac:dyDescent="0.25"/>
    <row r="29" spans="2:19" ht="15" customHeight="1" x14ac:dyDescent="0.25"/>
    <row r="30" spans="2:19" ht="14.45" customHeight="1" x14ac:dyDescent="0.25"/>
    <row r="31" spans="2:19" ht="15" customHeight="1" x14ac:dyDescent="0.25"/>
    <row r="32" spans="2:19" ht="15" customHeight="1" x14ac:dyDescent="0.25"/>
    <row r="33" ht="14.4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1" ht="15" customHeight="1" x14ac:dyDescent="0.25"/>
    <row r="42" ht="15" customHeight="1" x14ac:dyDescent="0.25"/>
    <row r="43" ht="15" customHeight="1" x14ac:dyDescent="0.25"/>
    <row r="44" ht="15" customHeight="1" x14ac:dyDescent="0.25"/>
    <row r="45" ht="15" customHeight="1" x14ac:dyDescent="0.25"/>
  </sheetData>
  <mergeCells count="28">
    <mergeCell ref="B19:S19"/>
    <mergeCell ref="I4:I5"/>
    <mergeCell ref="B21:S21"/>
    <mergeCell ref="B12:P12"/>
    <mergeCell ref="B14:P14"/>
    <mergeCell ref="B15:S15"/>
    <mergeCell ref="B16:S16"/>
    <mergeCell ref="B17:S17"/>
    <mergeCell ref="R4:R5"/>
    <mergeCell ref="S4:S5"/>
    <mergeCell ref="B11:P11"/>
    <mergeCell ref="B20:S20"/>
    <mergeCell ref="B23:S23"/>
    <mergeCell ref="B22:S22"/>
    <mergeCell ref="T4:T5"/>
    <mergeCell ref="B2:T2"/>
    <mergeCell ref="B10:P10"/>
    <mergeCell ref="B4:B5"/>
    <mergeCell ref="C4:C5"/>
    <mergeCell ref="D4:D5"/>
    <mergeCell ref="E4:E5"/>
    <mergeCell ref="F4:F5"/>
    <mergeCell ref="G4:G5"/>
    <mergeCell ref="H4:H5"/>
    <mergeCell ref="J4:M4"/>
    <mergeCell ref="N4:P4"/>
    <mergeCell ref="Q4:Q5"/>
    <mergeCell ref="B18:S18"/>
  </mergeCells>
  <conditionalFormatting sqref="F6:M6 C7:M7">
    <cfRule type="containsBlanks" dxfId="56" priority="3">
      <formula>LEN(TRIM(C6))=0</formula>
    </cfRule>
  </conditionalFormatting>
  <conditionalFormatting sqref="C6:E6">
    <cfRule type="containsBlanks" dxfId="55" priority="1">
      <formula>LEN(TRIM(C6))=0</formula>
    </cfRule>
  </conditionalFormatting>
  <pageMargins left="0.70866141732283472" right="0.70866141732283472" top="0.74803149606299213" bottom="0.74803149606299213" header="0.31496062992125984" footer="0.31496062992125984"/>
  <pageSetup paperSize="9" scale="60" orientation="landscape" horizontalDpi="4294967292" verticalDpi="4294967292"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Menus!$B$2:$B$6</xm:f>
          </x14:formula1>
          <xm:sqref>F7</xm:sqref>
        </x14:dataValidation>
        <x14:dataValidation type="list" allowBlank="1" showInputMessage="1" showErrorMessage="1" promptTitle="MODE">
          <x14:formula1>
            <xm:f>Menus!$C$2:$C$7</xm:f>
          </x14:formula1>
          <xm:sqref>H6:H7</xm:sqref>
        </x14:dataValidation>
        <x14:dataValidation type="list" allowBlank="1" showInputMessage="1" showErrorMessage="1" promptTitle="ALTERNATIVE FUEL">
          <x14:formula1>
            <xm:f>Menus!$D$2:$D$11</xm:f>
          </x14:formula1>
          <xm:sqref>G6:G7</xm:sqref>
        </x14:dataValidation>
        <x14:dataValidation type="list" allowBlank="1" showInputMessage="1" showErrorMessage="1" promptTitle="MODE">
          <x14:formula1>
            <xm:f>Menus!$L$2:$L$5</xm:f>
          </x14:formula1>
          <xm:sqref>I6:I7</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5"/>
  <sheetViews>
    <sheetView workbookViewId="0">
      <selection activeCell="F7" sqref="F7"/>
    </sheetView>
  </sheetViews>
  <sheetFormatPr defaultColWidth="8.7109375" defaultRowHeight="15" x14ac:dyDescent="0.25"/>
  <cols>
    <col min="1" max="1" width="2.140625" customWidth="1"/>
    <col min="2" max="2" width="4.28515625" customWidth="1"/>
    <col min="3" max="3" width="17" customWidth="1"/>
    <col min="4" max="4" width="36.5703125" customWidth="1"/>
    <col min="5" max="5" width="11.7109375" style="31" customWidth="1"/>
    <col min="6" max="6" width="13.140625" customWidth="1"/>
    <col min="7" max="7" width="9.5703125" customWidth="1"/>
    <col min="8" max="12" width="8.7109375" customWidth="1"/>
    <col min="13" max="13" width="9.7109375" customWidth="1"/>
    <col min="14" max="14" width="9.85546875" customWidth="1"/>
    <col min="15" max="15" width="10.28515625" customWidth="1"/>
    <col min="16" max="16" width="7.140625" customWidth="1"/>
    <col min="17" max="17" width="6.42578125" customWidth="1"/>
    <col min="18" max="18" width="38.42578125" customWidth="1"/>
  </cols>
  <sheetData>
    <row r="1" spans="2:18" ht="15.75" thickBot="1" x14ac:dyDescent="0.3">
      <c r="B1" t="s">
        <v>113</v>
      </c>
    </row>
    <row r="2" spans="2:18" ht="16.5" thickBot="1" x14ac:dyDescent="0.3">
      <c r="B2" s="689" t="s">
        <v>14</v>
      </c>
      <c r="C2" s="690"/>
      <c r="D2" s="690"/>
      <c r="E2" s="690"/>
      <c r="F2" s="690"/>
      <c r="G2" s="690"/>
      <c r="H2" s="690"/>
      <c r="I2" s="690"/>
      <c r="J2" s="690"/>
      <c r="K2" s="690"/>
      <c r="L2" s="690"/>
      <c r="M2" s="690"/>
      <c r="N2" s="690"/>
      <c r="O2" s="690"/>
      <c r="P2" s="690"/>
      <c r="Q2" s="690"/>
      <c r="R2" s="691"/>
    </row>
    <row r="3" spans="2:18" ht="15.75" thickBot="1" x14ac:dyDescent="0.3">
      <c r="B3" s="752"/>
      <c r="C3" s="752"/>
      <c r="D3" s="752"/>
      <c r="E3" s="752"/>
      <c r="F3" s="752"/>
      <c r="G3" s="752"/>
      <c r="H3" s="752"/>
      <c r="I3" s="752"/>
      <c r="J3" s="752"/>
      <c r="K3" s="752"/>
      <c r="L3" s="752"/>
      <c r="M3" s="752"/>
      <c r="N3" s="752"/>
      <c r="O3" s="752"/>
      <c r="P3" s="752"/>
      <c r="Q3" s="752"/>
    </row>
    <row r="4" spans="2:18" ht="32.25" customHeight="1" thickBot="1" x14ac:dyDescent="0.3">
      <c r="B4" s="704" t="s">
        <v>114</v>
      </c>
      <c r="C4" s="702" t="s">
        <v>24</v>
      </c>
      <c r="D4" s="702" t="s">
        <v>91</v>
      </c>
      <c r="E4" s="702" t="s">
        <v>145</v>
      </c>
      <c r="F4" s="696" t="s">
        <v>107</v>
      </c>
      <c r="G4" s="741" t="s">
        <v>5</v>
      </c>
      <c r="H4" s="711" t="s">
        <v>149</v>
      </c>
      <c r="I4" s="712"/>
      <c r="J4" s="712"/>
      <c r="K4" s="713"/>
      <c r="L4" s="714" t="s">
        <v>150</v>
      </c>
      <c r="M4" s="715"/>
      <c r="N4" s="715"/>
      <c r="O4" s="756" t="s">
        <v>160</v>
      </c>
      <c r="P4" s="748" t="s">
        <v>1</v>
      </c>
      <c r="Q4" s="750" t="s">
        <v>136</v>
      </c>
      <c r="R4" s="696" t="s">
        <v>110</v>
      </c>
    </row>
    <row r="5" spans="2:18" ht="33" customHeight="1" thickBot="1" x14ac:dyDescent="0.3">
      <c r="B5" s="737"/>
      <c r="C5" s="754"/>
      <c r="D5" s="753"/>
      <c r="E5" s="755"/>
      <c r="F5" s="740"/>
      <c r="G5" s="742"/>
      <c r="H5" s="380">
        <v>2016</v>
      </c>
      <c r="I5" s="381">
        <v>2017</v>
      </c>
      <c r="J5" s="381">
        <v>2018</v>
      </c>
      <c r="K5" s="382">
        <v>2019</v>
      </c>
      <c r="L5" s="238">
        <v>2020</v>
      </c>
      <c r="M5" s="532" t="s">
        <v>95</v>
      </c>
      <c r="N5" s="533" t="s">
        <v>96</v>
      </c>
      <c r="O5" s="757"/>
      <c r="P5" s="758"/>
      <c r="Q5" s="759"/>
      <c r="R5" s="734"/>
    </row>
    <row r="6" spans="2:18" ht="103.5" customHeight="1" x14ac:dyDescent="0.25">
      <c r="B6" s="125">
        <v>1</v>
      </c>
      <c r="C6" s="554" t="s">
        <v>522</v>
      </c>
      <c r="D6" s="554" t="s">
        <v>528</v>
      </c>
      <c r="E6" s="540" t="s">
        <v>146</v>
      </c>
      <c r="F6" s="540" t="s">
        <v>215</v>
      </c>
      <c r="G6" s="588" t="s">
        <v>11</v>
      </c>
      <c r="H6" s="463"/>
      <c r="I6" s="97"/>
      <c r="J6" s="97"/>
      <c r="K6" s="120"/>
      <c r="L6" s="107"/>
      <c r="M6" s="70"/>
      <c r="N6" s="106"/>
      <c r="O6" s="594">
        <v>33400</v>
      </c>
      <c r="P6" s="596">
        <v>2015</v>
      </c>
      <c r="Q6" s="596">
        <v>2020</v>
      </c>
      <c r="R6" s="587" t="s">
        <v>525</v>
      </c>
    </row>
    <row r="7" spans="2:18" ht="173.25" customHeight="1" x14ac:dyDescent="0.25">
      <c r="B7" s="123">
        <v>2</v>
      </c>
      <c r="C7" s="561" t="s">
        <v>523</v>
      </c>
      <c r="D7" s="561" t="s">
        <v>527</v>
      </c>
      <c r="E7" s="566" t="s">
        <v>146</v>
      </c>
      <c r="F7" s="566" t="s">
        <v>6</v>
      </c>
      <c r="G7" s="589" t="s">
        <v>11</v>
      </c>
      <c r="H7" s="108"/>
      <c r="I7" s="71"/>
      <c r="J7" s="71"/>
      <c r="K7" s="72"/>
      <c r="L7" s="108"/>
      <c r="M7" s="71"/>
      <c r="N7" s="105"/>
      <c r="O7" s="595">
        <v>860</v>
      </c>
      <c r="P7" s="596">
        <v>2015</v>
      </c>
      <c r="Q7" s="596">
        <v>2018</v>
      </c>
      <c r="R7" s="597" t="s">
        <v>526</v>
      </c>
    </row>
    <row r="8" spans="2:18" x14ac:dyDescent="0.25">
      <c r="B8" s="123"/>
      <c r="C8" s="71"/>
      <c r="D8" s="71"/>
      <c r="E8" s="71" t="s">
        <v>108</v>
      </c>
      <c r="F8" s="71" t="s">
        <v>108</v>
      </c>
      <c r="G8" s="72" t="s">
        <v>108</v>
      </c>
      <c r="H8" s="108"/>
      <c r="I8" s="71"/>
      <c r="J8" s="71"/>
      <c r="K8" s="72"/>
      <c r="L8" s="108"/>
      <c r="M8" s="71"/>
      <c r="N8" s="105"/>
      <c r="O8" s="130"/>
      <c r="P8" s="106"/>
      <c r="Q8" s="106"/>
      <c r="R8" s="461"/>
    </row>
    <row r="9" spans="2:18" x14ac:dyDescent="0.25">
      <c r="B9" s="123"/>
      <c r="C9" s="71"/>
      <c r="D9" s="71"/>
      <c r="E9" s="71" t="s">
        <v>108</v>
      </c>
      <c r="F9" s="71" t="s">
        <v>108</v>
      </c>
      <c r="G9" s="72" t="s">
        <v>108</v>
      </c>
      <c r="H9" s="108"/>
      <c r="I9" s="71"/>
      <c r="J9" s="71"/>
      <c r="K9" s="72"/>
      <c r="L9" s="108"/>
      <c r="M9" s="71"/>
      <c r="N9" s="105"/>
      <c r="O9" s="130"/>
      <c r="P9" s="106"/>
      <c r="Q9" s="106"/>
      <c r="R9" s="461"/>
    </row>
    <row r="10" spans="2:18" x14ac:dyDescent="0.25">
      <c r="B10" s="123"/>
      <c r="C10" s="71"/>
      <c r="D10" s="71"/>
      <c r="E10" s="71" t="s">
        <v>108</v>
      </c>
      <c r="F10" s="71" t="s">
        <v>108</v>
      </c>
      <c r="G10" s="72" t="s">
        <v>108</v>
      </c>
      <c r="H10" s="108"/>
      <c r="I10" s="71"/>
      <c r="J10" s="71"/>
      <c r="K10" s="72"/>
      <c r="L10" s="108"/>
      <c r="M10" s="71"/>
      <c r="N10" s="105"/>
      <c r="O10" s="130"/>
      <c r="P10" s="106"/>
      <c r="Q10" s="106"/>
      <c r="R10" s="461"/>
    </row>
    <row r="11" spans="2:18" x14ac:dyDescent="0.25">
      <c r="B11" s="123"/>
      <c r="C11" s="71"/>
      <c r="D11" s="71"/>
      <c r="E11" s="71" t="s">
        <v>108</v>
      </c>
      <c r="F11" s="71" t="s">
        <v>108</v>
      </c>
      <c r="G11" s="72" t="s">
        <v>108</v>
      </c>
      <c r="H11" s="108"/>
      <c r="I11" s="71"/>
      <c r="J11" s="71"/>
      <c r="K11" s="72"/>
      <c r="L11" s="108"/>
      <c r="M11" s="71"/>
      <c r="N11" s="105"/>
      <c r="O11" s="130"/>
      <c r="P11" s="106"/>
      <c r="Q11" s="106"/>
      <c r="R11" s="461"/>
    </row>
    <row r="12" spans="2:18" x14ac:dyDescent="0.25">
      <c r="B12" s="123"/>
      <c r="C12" s="71"/>
      <c r="D12" s="71"/>
      <c r="E12" s="71" t="s">
        <v>108</v>
      </c>
      <c r="F12" s="71" t="s">
        <v>108</v>
      </c>
      <c r="G12" s="72" t="s">
        <v>108</v>
      </c>
      <c r="H12" s="108"/>
      <c r="I12" s="71"/>
      <c r="J12" s="71"/>
      <c r="K12" s="72"/>
      <c r="L12" s="108"/>
      <c r="M12" s="71"/>
      <c r="N12" s="105"/>
      <c r="O12" s="130"/>
      <c r="P12" s="106"/>
      <c r="Q12" s="106"/>
      <c r="R12" s="461"/>
    </row>
    <row r="13" spans="2:18" ht="15.75" thickBot="1" x14ac:dyDescent="0.3">
      <c r="B13" s="124"/>
      <c r="C13" s="73"/>
      <c r="D13" s="73"/>
      <c r="E13" s="73" t="s">
        <v>108</v>
      </c>
      <c r="F13" s="73" t="s">
        <v>108</v>
      </c>
      <c r="G13" s="74" t="s">
        <v>108</v>
      </c>
      <c r="H13" s="109"/>
      <c r="I13" s="73"/>
      <c r="J13" s="73"/>
      <c r="K13" s="74"/>
      <c r="L13" s="109"/>
      <c r="M13" s="73"/>
      <c r="N13" s="103"/>
      <c r="O13" s="131"/>
      <c r="P13" s="132"/>
      <c r="Q13" s="132"/>
      <c r="R13" s="462"/>
    </row>
    <row r="16" spans="2:18" x14ac:dyDescent="0.25">
      <c r="B16" s="722"/>
      <c r="C16" s="722"/>
      <c r="D16" s="722"/>
      <c r="E16" s="722"/>
      <c r="F16" s="722"/>
      <c r="G16" s="722"/>
      <c r="H16" s="722"/>
      <c r="I16" s="722"/>
      <c r="J16" s="722"/>
      <c r="K16" s="722"/>
      <c r="L16" s="722"/>
      <c r="M16" s="722"/>
      <c r="N16" s="722"/>
      <c r="O16" s="722"/>
      <c r="P16" s="722"/>
      <c r="Q16" s="722"/>
      <c r="R16" s="551"/>
    </row>
    <row r="17" spans="2:17" x14ac:dyDescent="0.25">
      <c r="B17" s="688"/>
      <c r="C17" s="688"/>
      <c r="D17" s="688"/>
      <c r="E17" s="688"/>
      <c r="F17" s="688"/>
      <c r="G17" s="688"/>
      <c r="H17" s="688"/>
      <c r="I17" s="688"/>
      <c r="J17" s="688"/>
      <c r="K17" s="688"/>
      <c r="L17" s="688"/>
      <c r="M17" s="688"/>
      <c r="N17" s="688"/>
      <c r="O17" s="688"/>
      <c r="P17" s="688"/>
      <c r="Q17" s="688"/>
    </row>
    <row r="18" spans="2:17" x14ac:dyDescent="0.25">
      <c r="B18" s="688"/>
      <c r="C18" s="688"/>
      <c r="D18" s="688"/>
      <c r="E18" s="688"/>
      <c r="F18" s="688"/>
      <c r="G18" s="688"/>
      <c r="H18" s="688"/>
      <c r="I18" s="688"/>
      <c r="J18" s="688"/>
      <c r="K18" s="688"/>
      <c r="L18" s="688"/>
      <c r="M18" s="688"/>
      <c r="N18" s="688"/>
      <c r="O18" s="688"/>
      <c r="P18" s="688"/>
      <c r="Q18" s="688"/>
    </row>
    <row r="20" spans="2:17" s="31" customFormat="1" ht="17.25" customHeight="1" x14ac:dyDescent="0.25">
      <c r="B20" s="65"/>
      <c r="C20" s="65"/>
    </row>
    <row r="21" spans="2:17" s="31" customFormat="1" x14ac:dyDescent="0.25">
      <c r="B21" s="692"/>
      <c r="C21" s="692"/>
      <c r="D21" s="692"/>
      <c r="E21" s="692"/>
      <c r="F21" s="692"/>
      <c r="G21" s="692"/>
      <c r="H21" s="692"/>
      <c r="I21" s="692"/>
      <c r="J21" s="692"/>
      <c r="K21" s="692"/>
      <c r="L21" s="692"/>
      <c r="M21" s="692"/>
      <c r="N21" s="692"/>
      <c r="O21" s="692"/>
      <c r="P21" s="692"/>
      <c r="Q21" s="692"/>
    </row>
    <row r="22" spans="2:17" x14ac:dyDescent="0.25">
      <c r="B22" s="688"/>
      <c r="C22" s="688"/>
      <c r="D22" s="688"/>
      <c r="E22" s="688"/>
      <c r="F22" s="688"/>
      <c r="G22" s="688"/>
      <c r="H22" s="688"/>
      <c r="I22" s="688"/>
      <c r="J22" s="688"/>
      <c r="K22" s="688"/>
      <c r="L22" s="688"/>
      <c r="M22" s="688"/>
      <c r="N22" s="688"/>
      <c r="O22" s="688"/>
      <c r="P22" s="688"/>
      <c r="Q22" s="688"/>
    </row>
    <row r="23" spans="2:17" x14ac:dyDescent="0.25">
      <c r="B23" s="688"/>
      <c r="C23" s="688"/>
      <c r="D23" s="688"/>
      <c r="E23" s="688"/>
      <c r="F23" s="688"/>
      <c r="G23" s="688"/>
      <c r="H23" s="688"/>
      <c r="I23" s="688"/>
      <c r="J23" s="688"/>
      <c r="K23" s="688"/>
      <c r="L23" s="688"/>
      <c r="M23" s="688"/>
      <c r="N23" s="688"/>
      <c r="O23" s="688"/>
      <c r="P23" s="688"/>
      <c r="Q23" s="688"/>
    </row>
    <row r="24" spans="2:17" x14ac:dyDescent="0.25">
      <c r="B24" s="688"/>
      <c r="C24" s="688"/>
      <c r="D24" s="688"/>
      <c r="E24" s="688"/>
      <c r="F24" s="688"/>
      <c r="G24" s="688"/>
      <c r="H24" s="688"/>
      <c r="I24" s="688"/>
      <c r="J24" s="688"/>
      <c r="K24" s="688"/>
      <c r="L24" s="688"/>
      <c r="M24" s="688"/>
      <c r="N24" s="688"/>
      <c r="O24" s="688"/>
      <c r="P24" s="688"/>
      <c r="Q24" s="688"/>
    </row>
    <row r="25" spans="2:17" x14ac:dyDescent="0.25">
      <c r="B25" s="688"/>
      <c r="C25" s="688"/>
      <c r="D25" s="688"/>
      <c r="E25" s="688"/>
      <c r="F25" s="688"/>
      <c r="G25" s="688"/>
      <c r="H25" s="688"/>
      <c r="I25" s="688"/>
      <c r="J25" s="688"/>
      <c r="K25" s="688"/>
      <c r="L25" s="688"/>
      <c r="M25" s="688"/>
      <c r="N25" s="688"/>
      <c r="O25" s="688"/>
      <c r="P25" s="688"/>
      <c r="Q25" s="688"/>
    </row>
    <row r="26" spans="2:17" s="31" customFormat="1" x14ac:dyDescent="0.25">
      <c r="B26" s="451"/>
      <c r="C26" s="451"/>
      <c r="D26" s="451"/>
      <c r="E26" s="451"/>
      <c r="F26" s="451"/>
      <c r="G26" s="451"/>
      <c r="H26" s="451"/>
      <c r="I26" s="451"/>
      <c r="J26" s="451"/>
      <c r="K26" s="451"/>
      <c r="L26" s="451"/>
      <c r="M26" s="451"/>
      <c r="N26" s="451"/>
      <c r="O26" s="451"/>
      <c r="P26" s="451"/>
      <c r="Q26" s="451"/>
    </row>
    <row r="27" spans="2:17" x14ac:dyDescent="0.25">
      <c r="B27" s="688"/>
      <c r="C27" s="688"/>
      <c r="D27" s="688"/>
      <c r="E27" s="688"/>
      <c r="F27" s="688"/>
      <c r="G27" s="688"/>
      <c r="H27" s="688"/>
      <c r="I27" s="688"/>
      <c r="J27" s="688"/>
      <c r="K27" s="688"/>
      <c r="L27" s="688"/>
      <c r="M27" s="688"/>
      <c r="N27" s="688"/>
      <c r="O27" s="688"/>
      <c r="P27" s="688"/>
      <c r="Q27" s="688"/>
    </row>
    <row r="28" spans="2:17" x14ac:dyDescent="0.25">
      <c r="B28" s="688"/>
      <c r="C28" s="688"/>
      <c r="D28" s="688"/>
      <c r="E28" s="688"/>
      <c r="F28" s="688"/>
      <c r="G28" s="688"/>
      <c r="H28" s="688"/>
      <c r="I28" s="688"/>
      <c r="J28" s="688"/>
      <c r="K28" s="688"/>
      <c r="L28" s="688"/>
      <c r="M28" s="688"/>
      <c r="N28" s="688"/>
      <c r="O28" s="688"/>
      <c r="P28" s="688"/>
      <c r="Q28" s="688"/>
    </row>
    <row r="30" spans="2:17" ht="14.45" customHeight="1" x14ac:dyDescent="0.25"/>
    <row r="31" spans="2:17" ht="14.45" customHeight="1" x14ac:dyDescent="0.25"/>
    <row r="32" spans="2:17" ht="14.45" customHeight="1" x14ac:dyDescent="0.25"/>
    <row r="33" ht="14.45" customHeight="1" x14ac:dyDescent="0.25"/>
    <row r="34" ht="14.45" customHeight="1" x14ac:dyDescent="0.25"/>
    <row r="35" ht="14.45" customHeight="1" x14ac:dyDescent="0.25"/>
  </sheetData>
  <mergeCells count="24">
    <mergeCell ref="H4:K4"/>
    <mergeCell ref="B27:Q27"/>
    <mergeCell ref="B18:Q18"/>
    <mergeCell ref="B25:Q25"/>
    <mergeCell ref="B21:Q21"/>
    <mergeCell ref="B22:Q22"/>
    <mergeCell ref="B23:Q23"/>
    <mergeCell ref="B24:Q24"/>
    <mergeCell ref="R4:R5"/>
    <mergeCell ref="B2:R2"/>
    <mergeCell ref="B28:Q28"/>
    <mergeCell ref="B16:Q16"/>
    <mergeCell ref="B17:Q17"/>
    <mergeCell ref="B3:Q3"/>
    <mergeCell ref="L4:N4"/>
    <mergeCell ref="D4:D5"/>
    <mergeCell ref="B4:B5"/>
    <mergeCell ref="C4:C5"/>
    <mergeCell ref="F4:F5"/>
    <mergeCell ref="G4:G5"/>
    <mergeCell ref="E4:E5"/>
    <mergeCell ref="O4:O5"/>
    <mergeCell ref="P4:P5"/>
    <mergeCell ref="Q4:Q5"/>
  </mergeCells>
  <conditionalFormatting sqref="B8:K13 B7 E6:K7">
    <cfRule type="containsBlanks" dxfId="54" priority="6">
      <formula>LEN(TRIM(B6))=0</formula>
    </cfRule>
    <cfRule type="containsBlanks" dxfId="53" priority="9">
      <formula>LEN(TRIM(B6))=0</formula>
    </cfRule>
  </conditionalFormatting>
  <conditionalFormatting sqref="B6:D6">
    <cfRule type="containsBlanks" dxfId="52" priority="3">
      <formula>LEN(TRIM(B6))=0</formula>
    </cfRule>
    <cfRule type="containsBlanks" dxfId="51" priority="4">
      <formula>LEN(TRIM(B6))=0</formula>
    </cfRule>
  </conditionalFormatting>
  <conditionalFormatting sqref="C7:D7">
    <cfRule type="containsBlanks" dxfId="50" priority="1">
      <formula>LEN(TRIM(C7))=0</formula>
    </cfRule>
    <cfRule type="containsBlanks" dxfId="49" priority="2">
      <formula>LEN(TRIM(C7))=0</formula>
    </cfRule>
  </conditionalFormatting>
  <pageMargins left="0.70866141732283472" right="0.70866141732283472" top="0.74803149606299213" bottom="0.74803149606299213" header="0.31496062992125984" footer="0.31496062992125984"/>
  <pageSetup paperSize="9" scale="6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Menus!$B$2:$B$6</xm:f>
          </x14:formula1>
          <xm:sqref>E6:E13</xm:sqref>
        </x14:dataValidation>
        <x14:dataValidation type="list" allowBlank="1" showInputMessage="1" showErrorMessage="1" promptTitle="ALTERNATIVE FUEL">
          <x14:formula1>
            <xm:f>Menus!$D$2:$D$11</xm:f>
          </x14:formula1>
          <xm:sqref>F6:F13</xm:sqref>
        </x14:dataValidation>
        <x14:dataValidation type="list" allowBlank="1" showInputMessage="1" showErrorMessage="1" promptTitle="MODE">
          <x14:formula1>
            <xm:f>Menus!$C$2:$C$7</xm:f>
          </x14:formula1>
          <xm:sqref>G6:G13</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topLeftCell="C63" zoomScale="110" zoomScaleNormal="110" zoomScalePageLayoutView="160" workbookViewId="0">
      <selection activeCell="B85" sqref="B85:K85"/>
    </sheetView>
  </sheetViews>
  <sheetFormatPr defaultColWidth="8.7109375" defaultRowHeight="15" x14ac:dyDescent="0.25"/>
  <cols>
    <col min="1" max="1" width="1" style="31" customWidth="1"/>
    <col min="2" max="2" width="12.7109375" customWidth="1"/>
    <col min="3" max="3" width="31.28515625" customWidth="1"/>
    <col min="4" max="8" width="8.7109375" customWidth="1"/>
    <col min="9" max="9" width="9.42578125" customWidth="1"/>
    <col min="10" max="10" width="4" customWidth="1"/>
    <col min="11" max="11" width="106.28515625" customWidth="1"/>
    <col min="12" max="12" width="68.42578125" bestFit="1" customWidth="1"/>
  </cols>
  <sheetData>
    <row r="1" spans="2:12" ht="15.75" thickBot="1" x14ac:dyDescent="0.3">
      <c r="C1" t="s">
        <v>129</v>
      </c>
    </row>
    <row r="2" spans="2:12" ht="16.5" thickBot="1" x14ac:dyDescent="0.3">
      <c r="B2" s="791" t="s">
        <v>222</v>
      </c>
      <c r="C2" s="792"/>
      <c r="D2" s="792"/>
      <c r="E2" s="792"/>
      <c r="F2" s="792"/>
      <c r="G2" s="792"/>
      <c r="H2" s="792"/>
      <c r="I2" s="793"/>
      <c r="J2" s="19"/>
      <c r="K2" s="21"/>
    </row>
    <row r="3" spans="2:12" ht="15.75" customHeight="1" thickBot="1" x14ac:dyDescent="0.3">
      <c r="C3" s="812"/>
      <c r="D3" s="813"/>
      <c r="E3" s="813"/>
      <c r="F3" s="813"/>
      <c r="G3" s="813"/>
      <c r="H3" s="813"/>
      <c r="I3" s="813"/>
      <c r="J3" s="26"/>
      <c r="K3" s="747"/>
    </row>
    <row r="4" spans="2:12" ht="30.75" customHeight="1" thickBot="1" x14ac:dyDescent="0.3">
      <c r="B4" s="801" t="s">
        <v>5</v>
      </c>
      <c r="C4" s="799" t="s">
        <v>82</v>
      </c>
      <c r="D4" s="711" t="s">
        <v>173</v>
      </c>
      <c r="E4" s="815"/>
      <c r="F4" s="816"/>
      <c r="G4" s="704" t="s">
        <v>359</v>
      </c>
      <c r="H4" s="709"/>
      <c r="I4" s="814"/>
      <c r="J4" s="16"/>
      <c r="K4" s="747"/>
    </row>
    <row r="5" spans="2:12" ht="18.75" customHeight="1" thickBot="1" x14ac:dyDescent="0.3">
      <c r="B5" s="802"/>
      <c r="C5" s="800"/>
      <c r="D5" s="166">
        <v>2016</v>
      </c>
      <c r="E5" s="167">
        <v>2017</v>
      </c>
      <c r="F5" s="168">
        <v>2018</v>
      </c>
      <c r="G5" s="163">
        <v>2020</v>
      </c>
      <c r="H5" s="164">
        <v>2025</v>
      </c>
      <c r="I5" s="164">
        <v>2030</v>
      </c>
      <c r="K5" s="747"/>
    </row>
    <row r="6" spans="2:12" ht="20.100000000000001" customHeight="1" thickBot="1" x14ac:dyDescent="0.3">
      <c r="B6" s="133"/>
      <c r="C6" s="817" t="s">
        <v>16</v>
      </c>
      <c r="D6" s="818"/>
      <c r="E6" s="818"/>
      <c r="F6" s="818"/>
      <c r="G6" s="818"/>
      <c r="H6" s="818"/>
      <c r="I6" s="819"/>
      <c r="J6" s="6"/>
      <c r="K6" s="747"/>
    </row>
    <row r="7" spans="2:12" s="31" customFormat="1" ht="21" customHeight="1" thickBot="1" x14ac:dyDescent="0.3">
      <c r="B7" s="777" t="s">
        <v>10</v>
      </c>
      <c r="C7" s="641" t="s">
        <v>177</v>
      </c>
      <c r="D7" s="256">
        <f>D8+D9</f>
        <v>427</v>
      </c>
      <c r="E7" s="257">
        <f t="shared" ref="E7:F7" si="0">E8+E9</f>
        <v>506</v>
      </c>
      <c r="F7" s="257">
        <f t="shared" si="0"/>
        <v>732</v>
      </c>
      <c r="G7" s="599">
        <v>3500</v>
      </c>
      <c r="H7" s="600">
        <v>8000</v>
      </c>
      <c r="I7" s="600">
        <v>15000</v>
      </c>
      <c r="J7" s="6"/>
      <c r="K7" s="162"/>
    </row>
    <row r="8" spans="2:12" s="31" customFormat="1" ht="18" customHeight="1" thickBot="1" x14ac:dyDescent="0.3">
      <c r="B8" s="778"/>
      <c r="C8" s="412" t="s">
        <v>338</v>
      </c>
      <c r="D8" s="444">
        <v>261</v>
      </c>
      <c r="E8" s="421">
        <v>276</v>
      </c>
      <c r="F8" s="421">
        <v>387</v>
      </c>
      <c r="G8" s="421"/>
      <c r="H8" s="421"/>
      <c r="I8" s="422"/>
      <c r="J8" s="6"/>
      <c r="K8" s="383"/>
    </row>
    <row r="9" spans="2:12" s="31" customFormat="1" ht="18" customHeight="1" x14ac:dyDescent="0.25">
      <c r="B9" s="778"/>
      <c r="C9" s="481" t="s">
        <v>339</v>
      </c>
      <c r="D9" s="444">
        <f>D10+D13+D16+D19</f>
        <v>166</v>
      </c>
      <c r="E9" s="444">
        <f t="shared" ref="E9:F9" si="1">E10+E13+E16+E19</f>
        <v>230</v>
      </c>
      <c r="F9" s="444">
        <f t="shared" si="1"/>
        <v>345</v>
      </c>
      <c r="G9" s="444"/>
      <c r="H9" s="444"/>
      <c r="I9" s="645"/>
      <c r="J9" s="6"/>
      <c r="K9" s="475"/>
      <c r="L9" s="598"/>
    </row>
    <row r="10" spans="2:12" ht="15.6" customHeight="1" x14ac:dyDescent="0.25">
      <c r="B10" s="778"/>
      <c r="C10" s="399" t="s">
        <v>176</v>
      </c>
      <c r="D10" s="445">
        <f>SUM(D11:D12)</f>
        <v>159</v>
      </c>
      <c r="E10" s="254">
        <f t="shared" ref="E10:F10" si="2">SUM(E11:E12)</f>
        <v>220</v>
      </c>
      <c r="F10" s="254">
        <f t="shared" si="2"/>
        <v>322</v>
      </c>
      <c r="G10" s="254"/>
      <c r="H10" s="254"/>
      <c r="I10" s="255"/>
    </row>
    <row r="11" spans="2:12" x14ac:dyDescent="0.25">
      <c r="B11" s="778"/>
      <c r="C11" s="203" t="s">
        <v>179</v>
      </c>
      <c r="D11" s="180">
        <v>151</v>
      </c>
      <c r="E11" s="165">
        <v>207</v>
      </c>
      <c r="F11" s="165">
        <v>308</v>
      </c>
      <c r="G11" s="170"/>
      <c r="H11" s="170"/>
      <c r="I11" s="251"/>
    </row>
    <row r="12" spans="2:12" x14ac:dyDescent="0.25">
      <c r="B12" s="778"/>
      <c r="C12" s="203" t="s">
        <v>180</v>
      </c>
      <c r="D12" s="180">
        <v>8</v>
      </c>
      <c r="E12" s="165">
        <v>13</v>
      </c>
      <c r="F12" s="165">
        <v>14</v>
      </c>
      <c r="G12" s="170"/>
      <c r="H12" s="170"/>
      <c r="I12" s="251"/>
    </row>
    <row r="13" spans="2:12" ht="15" customHeight="1" x14ac:dyDescent="0.25">
      <c r="B13" s="778"/>
      <c r="C13" s="201" t="s">
        <v>178</v>
      </c>
      <c r="D13" s="446">
        <f>D14+D15</f>
        <v>7</v>
      </c>
      <c r="E13" s="171">
        <f t="shared" ref="E13:F13" si="3">E14+E15</f>
        <v>9</v>
      </c>
      <c r="F13" s="171">
        <f t="shared" si="3"/>
        <v>21</v>
      </c>
      <c r="G13" s="171"/>
      <c r="H13" s="171"/>
      <c r="I13" s="252"/>
      <c r="K13" s="25"/>
    </row>
    <row r="14" spans="2:12" ht="15" customHeight="1" x14ac:dyDescent="0.25">
      <c r="B14" s="778"/>
      <c r="C14" s="203" t="s">
        <v>179</v>
      </c>
      <c r="D14" s="179">
        <v>7</v>
      </c>
      <c r="E14" s="172">
        <v>9</v>
      </c>
      <c r="F14" s="172">
        <v>21</v>
      </c>
      <c r="G14" s="170"/>
      <c r="H14" s="170"/>
      <c r="I14" s="251"/>
    </row>
    <row r="15" spans="2:12" ht="15" customHeight="1" x14ac:dyDescent="0.25">
      <c r="B15" s="778"/>
      <c r="C15" s="203" t="s">
        <v>180</v>
      </c>
      <c r="D15" s="179">
        <v>0</v>
      </c>
      <c r="E15" s="172">
        <v>0</v>
      </c>
      <c r="F15" s="172">
        <v>0</v>
      </c>
      <c r="G15" s="170"/>
      <c r="H15" s="170"/>
      <c r="I15" s="251"/>
      <c r="K15" s="31"/>
    </row>
    <row r="16" spans="2:12" ht="15" customHeight="1" x14ac:dyDescent="0.25">
      <c r="B16" s="778"/>
      <c r="C16" s="201" t="s">
        <v>182</v>
      </c>
      <c r="D16" s="446">
        <f>D17+D18</f>
        <v>0</v>
      </c>
      <c r="E16" s="171">
        <f t="shared" ref="E16:F16" si="4">E17+E18</f>
        <v>0</v>
      </c>
      <c r="F16" s="171">
        <f t="shared" si="4"/>
        <v>0</v>
      </c>
      <c r="G16" s="171"/>
      <c r="H16" s="171"/>
      <c r="I16" s="252"/>
    </row>
    <row r="17" spans="2:11" ht="15" customHeight="1" x14ac:dyDescent="0.25">
      <c r="B17" s="778"/>
      <c r="C17" s="203" t="s">
        <v>179</v>
      </c>
      <c r="D17" s="179">
        <v>0</v>
      </c>
      <c r="E17" s="172">
        <v>0</v>
      </c>
      <c r="F17" s="172">
        <v>0</v>
      </c>
      <c r="G17" s="170"/>
      <c r="H17" s="170"/>
      <c r="I17" s="251"/>
    </row>
    <row r="18" spans="2:11" ht="15" customHeight="1" x14ac:dyDescent="0.25">
      <c r="B18" s="778"/>
      <c r="C18" s="203" t="s">
        <v>180</v>
      </c>
      <c r="D18" s="179">
        <v>0</v>
      </c>
      <c r="E18" s="172">
        <v>0</v>
      </c>
      <c r="F18" s="172">
        <v>0</v>
      </c>
      <c r="G18" s="170"/>
      <c r="H18" s="170"/>
      <c r="I18" s="251"/>
      <c r="K18" s="31"/>
    </row>
    <row r="19" spans="2:11" ht="15.75" customHeight="1" x14ac:dyDescent="0.25">
      <c r="B19" s="778"/>
      <c r="C19" s="215" t="s">
        <v>181</v>
      </c>
      <c r="D19" s="447">
        <f>D20+D21</f>
        <v>0</v>
      </c>
      <c r="E19" s="169">
        <f t="shared" ref="E19:I19" si="5">E20+E21</f>
        <v>1</v>
      </c>
      <c r="F19" s="169">
        <f t="shared" si="5"/>
        <v>2</v>
      </c>
      <c r="G19" s="169">
        <f t="shared" si="5"/>
        <v>0</v>
      </c>
      <c r="H19" s="169">
        <f t="shared" si="5"/>
        <v>40</v>
      </c>
      <c r="I19" s="253">
        <f t="shared" si="5"/>
        <v>90</v>
      </c>
    </row>
    <row r="20" spans="2:11" ht="15.75" customHeight="1" x14ac:dyDescent="0.25">
      <c r="B20" s="778"/>
      <c r="C20" s="203" t="s">
        <v>179</v>
      </c>
      <c r="D20" s="180">
        <v>0</v>
      </c>
      <c r="E20" s="165">
        <v>1</v>
      </c>
      <c r="F20" s="165">
        <v>2</v>
      </c>
      <c r="G20" s="165"/>
      <c r="H20" s="165">
        <v>40</v>
      </c>
      <c r="I20" s="174">
        <v>90</v>
      </c>
    </row>
    <row r="21" spans="2:11" ht="15.75" customHeight="1" thickBot="1" x14ac:dyDescent="0.3">
      <c r="B21" s="779"/>
      <c r="C21" s="205" t="s">
        <v>180</v>
      </c>
      <c r="D21" s="395">
        <v>0</v>
      </c>
      <c r="E21" s="176">
        <v>0</v>
      </c>
      <c r="F21" s="176">
        <v>0</v>
      </c>
      <c r="G21" s="176"/>
      <c r="H21" s="176"/>
      <c r="I21" s="177"/>
      <c r="K21" s="31"/>
    </row>
    <row r="22" spans="2:11" s="31" customFormat="1" ht="15.75" customHeight="1" x14ac:dyDescent="0.25">
      <c r="B22" s="783" t="s">
        <v>11</v>
      </c>
      <c r="C22" s="427" t="s">
        <v>161</v>
      </c>
      <c r="D22" s="413">
        <v>0</v>
      </c>
      <c r="E22" s="414">
        <v>0</v>
      </c>
      <c r="F22" s="414">
        <v>0</v>
      </c>
      <c r="G22" s="414"/>
      <c r="H22" s="414"/>
      <c r="I22" s="415"/>
      <c r="K22" s="30"/>
    </row>
    <row r="23" spans="2:11" s="31" customFormat="1" ht="15.75" customHeight="1" thickBot="1" x14ac:dyDescent="0.3">
      <c r="B23" s="784"/>
      <c r="C23" s="425" t="s">
        <v>162</v>
      </c>
      <c r="D23" s="175">
        <v>0</v>
      </c>
      <c r="E23" s="176">
        <v>0</v>
      </c>
      <c r="F23" s="176">
        <v>0</v>
      </c>
      <c r="G23" s="176"/>
      <c r="H23" s="176"/>
      <c r="I23" s="177"/>
      <c r="K23" s="30"/>
    </row>
    <row r="24" spans="2:11" s="31" customFormat="1" ht="15.75" customHeight="1" thickBot="1" x14ac:dyDescent="0.3">
      <c r="B24" s="433" t="s">
        <v>12</v>
      </c>
      <c r="C24" s="428" t="s">
        <v>163</v>
      </c>
      <c r="D24" s="416">
        <v>0</v>
      </c>
      <c r="E24" s="417">
        <v>0</v>
      </c>
      <c r="F24" s="417">
        <v>0</v>
      </c>
      <c r="G24" s="417"/>
      <c r="H24" s="417"/>
      <c r="I24" s="418"/>
    </row>
    <row r="25" spans="2:11" s="31" customFormat="1" ht="15.75" customHeight="1" thickBot="1" x14ac:dyDescent="0.3">
      <c r="B25" s="509" t="s">
        <v>13</v>
      </c>
      <c r="C25" s="407" t="s">
        <v>332</v>
      </c>
      <c r="D25" s="416">
        <v>30</v>
      </c>
      <c r="E25" s="417">
        <v>30</v>
      </c>
      <c r="F25" s="417">
        <v>30</v>
      </c>
      <c r="G25" s="417"/>
      <c r="H25" s="417"/>
      <c r="I25" s="418"/>
    </row>
    <row r="26" spans="2:11" s="31" customFormat="1" ht="15.75" customHeight="1" thickBot="1" x14ac:dyDescent="0.3">
      <c r="B26" s="199"/>
      <c r="C26" s="803" t="s">
        <v>208</v>
      </c>
      <c r="D26" s="804"/>
      <c r="E26" s="804"/>
      <c r="F26" s="804"/>
      <c r="G26" s="804"/>
      <c r="H26" s="804"/>
      <c r="I26" s="805"/>
      <c r="K26" s="276"/>
    </row>
    <row r="27" spans="2:11" ht="15.75" customHeight="1" thickBot="1" x14ac:dyDescent="0.3">
      <c r="B27" s="775" t="s">
        <v>10</v>
      </c>
      <c r="C27" s="478" t="s">
        <v>195</v>
      </c>
      <c r="D27" s="262">
        <f>SUM(D28:D29)</f>
        <v>937</v>
      </c>
      <c r="E27" s="263">
        <f t="shared" ref="E27:I27" si="6">SUM(E28:E29)</f>
        <v>1096</v>
      </c>
      <c r="F27" s="263">
        <f t="shared" si="6"/>
        <v>1406</v>
      </c>
      <c r="G27" s="263">
        <f t="shared" si="6"/>
        <v>2570</v>
      </c>
      <c r="H27" s="263">
        <f t="shared" si="6"/>
        <v>5050</v>
      </c>
      <c r="I27" s="264">
        <f t="shared" si="6"/>
        <v>11550</v>
      </c>
    </row>
    <row r="28" spans="2:11" s="31" customFormat="1" ht="15.75" customHeight="1" x14ac:dyDescent="0.25">
      <c r="B28" s="764"/>
      <c r="C28" s="389" t="s">
        <v>282</v>
      </c>
      <c r="D28" s="423">
        <v>0</v>
      </c>
      <c r="E28" s="391">
        <v>0</v>
      </c>
      <c r="F28" s="391">
        <v>0</v>
      </c>
      <c r="G28" s="391"/>
      <c r="H28" s="391"/>
      <c r="I28" s="424"/>
    </row>
    <row r="29" spans="2:11" s="31" customFormat="1" ht="15.75" customHeight="1" x14ac:dyDescent="0.25">
      <c r="B29" s="764"/>
      <c r="C29" s="515" t="s">
        <v>343</v>
      </c>
      <c r="D29" s="516">
        <f>SUM(D30:D33)</f>
        <v>937</v>
      </c>
      <c r="E29" s="514">
        <f t="shared" ref="E29:F29" si="7">SUM(E30:E33)</f>
        <v>1096</v>
      </c>
      <c r="F29" s="514">
        <f t="shared" si="7"/>
        <v>1406</v>
      </c>
      <c r="G29" s="514">
        <v>2570</v>
      </c>
      <c r="H29" s="514">
        <f t="shared" ref="H29:I29" si="8">SUM(H30:H33)</f>
        <v>5050</v>
      </c>
      <c r="I29" s="517">
        <f t="shared" si="8"/>
        <v>11550</v>
      </c>
    </row>
    <row r="30" spans="2:11" x14ac:dyDescent="0.25">
      <c r="B30" s="797"/>
      <c r="C30" s="223" t="s">
        <v>183</v>
      </c>
      <c r="D30" s="259">
        <v>496</v>
      </c>
      <c r="E30" s="260">
        <v>701</v>
      </c>
      <c r="F30" s="260">
        <v>920</v>
      </c>
      <c r="G30" s="806">
        <v>2000</v>
      </c>
      <c r="H30" s="806">
        <v>4000</v>
      </c>
      <c r="I30" s="808">
        <v>10000</v>
      </c>
    </row>
    <row r="31" spans="2:11" ht="15" customHeight="1" x14ac:dyDescent="0.25">
      <c r="B31" s="797"/>
      <c r="C31" s="211" t="s">
        <v>184</v>
      </c>
      <c r="D31" s="173">
        <v>25</v>
      </c>
      <c r="E31" s="165">
        <v>68</v>
      </c>
      <c r="F31" s="165">
        <v>130</v>
      </c>
      <c r="G31" s="807"/>
      <c r="H31" s="807"/>
      <c r="I31" s="809"/>
    </row>
    <row r="32" spans="2:11" ht="15" customHeight="1" x14ac:dyDescent="0.25">
      <c r="B32" s="797"/>
      <c r="C32" s="211" t="s">
        <v>185</v>
      </c>
      <c r="D32" s="183">
        <v>106</v>
      </c>
      <c r="E32" s="172">
        <v>101</v>
      </c>
      <c r="F32" s="172">
        <v>109</v>
      </c>
      <c r="G32" s="170">
        <v>120</v>
      </c>
      <c r="H32" s="170">
        <v>250</v>
      </c>
      <c r="I32" s="66">
        <v>350</v>
      </c>
    </row>
    <row r="33" spans="2:11" ht="15.75" customHeight="1" thickBot="1" x14ac:dyDescent="0.3">
      <c r="B33" s="798"/>
      <c r="C33" s="317" t="s">
        <v>186</v>
      </c>
      <c r="D33" s="419">
        <v>310</v>
      </c>
      <c r="E33" s="401">
        <v>226</v>
      </c>
      <c r="F33" s="401">
        <v>247</v>
      </c>
      <c r="G33" s="402">
        <v>450</v>
      </c>
      <c r="H33" s="402">
        <v>800</v>
      </c>
      <c r="I33" s="420">
        <v>1200</v>
      </c>
    </row>
    <row r="34" spans="2:11" s="31" customFormat="1" ht="15.75" customHeight="1" x14ac:dyDescent="0.25">
      <c r="B34" s="767" t="s">
        <v>11</v>
      </c>
      <c r="C34" s="200" t="s">
        <v>161</v>
      </c>
      <c r="D34" s="413">
        <v>0</v>
      </c>
      <c r="E34" s="414">
        <v>0</v>
      </c>
      <c r="F34" s="414">
        <v>0</v>
      </c>
      <c r="G34" s="414"/>
      <c r="H34" s="414"/>
      <c r="I34" s="415"/>
    </row>
    <row r="35" spans="2:11" ht="15.75" customHeight="1" thickBot="1" x14ac:dyDescent="0.3">
      <c r="B35" s="768"/>
      <c r="C35" s="216" t="s">
        <v>162</v>
      </c>
      <c r="D35" s="175">
        <v>0</v>
      </c>
      <c r="E35" s="176">
        <v>0</v>
      </c>
      <c r="F35" s="176">
        <v>0</v>
      </c>
      <c r="G35" s="176"/>
      <c r="H35" s="176"/>
      <c r="I35" s="177"/>
    </row>
    <row r="36" spans="2:11" ht="15" customHeight="1" thickBot="1" x14ac:dyDescent="0.3">
      <c r="B36" s="477" t="s">
        <v>12</v>
      </c>
      <c r="C36" s="505" t="s">
        <v>163</v>
      </c>
      <c r="D36" s="506">
        <v>0</v>
      </c>
      <c r="E36" s="507">
        <v>0</v>
      </c>
      <c r="F36" s="507">
        <v>0</v>
      </c>
      <c r="G36" s="507"/>
      <c r="H36" s="507"/>
      <c r="I36" s="508"/>
      <c r="J36" s="6"/>
      <c r="K36" s="6"/>
    </row>
    <row r="37" spans="2:11" ht="15" customHeight="1" thickBot="1" x14ac:dyDescent="0.3">
      <c r="B37" s="509" t="s">
        <v>13</v>
      </c>
      <c r="C37" s="407" t="s">
        <v>332</v>
      </c>
      <c r="D37" s="510">
        <v>0</v>
      </c>
      <c r="E37" s="417">
        <v>0</v>
      </c>
      <c r="F37" s="417">
        <v>0</v>
      </c>
      <c r="G37" s="417"/>
      <c r="H37" s="417"/>
      <c r="I37" s="418"/>
    </row>
    <row r="38" spans="2:11" ht="15" customHeight="1" thickBot="1" x14ac:dyDescent="0.3">
      <c r="B38" s="204"/>
      <c r="C38" s="794" t="s">
        <v>209</v>
      </c>
      <c r="D38" s="795"/>
      <c r="E38" s="795"/>
      <c r="F38" s="795"/>
      <c r="G38" s="795"/>
      <c r="H38" s="795"/>
      <c r="I38" s="796"/>
    </row>
    <row r="39" spans="2:11" ht="15.75" customHeight="1" thickBot="1" x14ac:dyDescent="0.3">
      <c r="B39" s="788" t="s">
        <v>10</v>
      </c>
      <c r="C39" s="398" t="s">
        <v>194</v>
      </c>
      <c r="D39" s="396">
        <f>SUM(D40:D44)</f>
        <v>0</v>
      </c>
      <c r="E39" s="396">
        <f>SUM(E40:E44)</f>
        <v>0</v>
      </c>
      <c r="F39" s="396">
        <f t="shared" ref="F39:G39" si="9">SUM(F40:F44)</f>
        <v>0</v>
      </c>
      <c r="G39" s="396">
        <f t="shared" si="9"/>
        <v>0</v>
      </c>
      <c r="H39" s="396">
        <v>250</v>
      </c>
      <c r="I39" s="512">
        <v>900</v>
      </c>
    </row>
    <row r="40" spans="2:11" s="31" customFormat="1" ht="15.75" customHeight="1" x14ac:dyDescent="0.25">
      <c r="B40" s="789"/>
      <c r="C40" s="399" t="s">
        <v>282</v>
      </c>
      <c r="D40" s="397">
        <v>0</v>
      </c>
      <c r="E40" s="391">
        <v>0</v>
      </c>
      <c r="F40" s="391">
        <v>0</v>
      </c>
      <c r="G40" s="391">
        <v>0</v>
      </c>
      <c r="H40" s="391">
        <v>0</v>
      </c>
      <c r="I40" s="393">
        <v>0</v>
      </c>
    </row>
    <row r="41" spans="2:11" x14ac:dyDescent="0.25">
      <c r="B41" s="789"/>
      <c r="C41" s="202" t="s">
        <v>187</v>
      </c>
      <c r="D41" s="181">
        <v>0</v>
      </c>
      <c r="E41" s="178">
        <v>0</v>
      </c>
      <c r="F41" s="178">
        <v>0</v>
      </c>
      <c r="G41" s="182">
        <v>0</v>
      </c>
      <c r="H41" s="182">
        <v>0</v>
      </c>
      <c r="I41" s="394">
        <v>0</v>
      </c>
    </row>
    <row r="42" spans="2:11" s="31" customFormat="1" x14ac:dyDescent="0.25">
      <c r="B42" s="789"/>
      <c r="C42" s="201" t="s">
        <v>188</v>
      </c>
      <c r="D42" s="181">
        <v>0</v>
      </c>
      <c r="E42" s="178">
        <v>0</v>
      </c>
      <c r="F42" s="178">
        <v>0</v>
      </c>
      <c r="G42" s="182">
        <v>0</v>
      </c>
      <c r="H42" s="182">
        <v>0</v>
      </c>
      <c r="I42" s="394">
        <v>0</v>
      </c>
    </row>
    <row r="43" spans="2:11" s="31" customFormat="1" ht="15" customHeight="1" x14ac:dyDescent="0.25">
      <c r="B43" s="789"/>
      <c r="C43" s="201" t="s">
        <v>189</v>
      </c>
      <c r="D43" s="179">
        <v>0</v>
      </c>
      <c r="E43" s="172">
        <v>0</v>
      </c>
      <c r="F43" s="172">
        <v>0</v>
      </c>
      <c r="G43" s="170">
        <v>0</v>
      </c>
      <c r="H43" s="170">
        <v>250</v>
      </c>
      <c r="I43" s="251">
        <v>900</v>
      </c>
    </row>
    <row r="44" spans="2:11" ht="15" customHeight="1" thickBot="1" x14ac:dyDescent="0.3">
      <c r="B44" s="790"/>
      <c r="C44" s="216" t="s">
        <v>191</v>
      </c>
      <c r="D44" s="400">
        <v>0</v>
      </c>
      <c r="E44" s="401">
        <v>0</v>
      </c>
      <c r="F44" s="401">
        <v>0</v>
      </c>
      <c r="G44" s="402">
        <v>0</v>
      </c>
      <c r="H44" s="402">
        <v>0</v>
      </c>
      <c r="I44" s="403">
        <v>0</v>
      </c>
    </row>
    <row r="45" spans="2:11" ht="15" customHeight="1" x14ac:dyDescent="0.25">
      <c r="B45" s="775" t="s">
        <v>11</v>
      </c>
      <c r="C45" s="200" t="s">
        <v>80</v>
      </c>
      <c r="D45" s="397">
        <v>0</v>
      </c>
      <c r="E45" s="390">
        <v>0</v>
      </c>
      <c r="F45" s="390">
        <v>0</v>
      </c>
      <c r="G45" s="390"/>
      <c r="H45" s="390"/>
      <c r="I45" s="404"/>
    </row>
    <row r="46" spans="2:11" ht="15.75" customHeight="1" thickBot="1" x14ac:dyDescent="0.3">
      <c r="B46" s="776"/>
      <c r="C46" s="216" t="s">
        <v>81</v>
      </c>
      <c r="D46" s="400"/>
      <c r="E46" s="401"/>
      <c r="F46" s="401"/>
      <c r="G46" s="402"/>
      <c r="H46" s="402"/>
      <c r="I46" s="403"/>
    </row>
    <row r="47" spans="2:11" ht="15.75" thickBot="1" x14ac:dyDescent="0.3">
      <c r="B47" s="406" t="s">
        <v>12</v>
      </c>
      <c r="C47" s="407" t="s">
        <v>163</v>
      </c>
      <c r="D47" s="408">
        <v>0</v>
      </c>
      <c r="E47" s="409">
        <v>0</v>
      </c>
      <c r="F47" s="409">
        <v>0</v>
      </c>
      <c r="G47" s="410"/>
      <c r="H47" s="410"/>
      <c r="I47" s="411"/>
    </row>
    <row r="48" spans="2:11" s="31" customFormat="1" ht="17.25" customHeight="1" thickBot="1" x14ac:dyDescent="0.3">
      <c r="B48" s="480" t="s">
        <v>13</v>
      </c>
      <c r="C48" s="412" t="s">
        <v>332</v>
      </c>
      <c r="D48" s="413">
        <v>0</v>
      </c>
      <c r="E48" s="414">
        <v>0</v>
      </c>
      <c r="F48" s="414">
        <v>0</v>
      </c>
      <c r="G48" s="414"/>
      <c r="H48" s="414"/>
      <c r="I48" s="415"/>
    </row>
    <row r="49" spans="2:11" s="31" customFormat="1" ht="15.75" thickBot="1" x14ac:dyDescent="0.3">
      <c r="B49" s="206"/>
      <c r="C49" s="760" t="s">
        <v>151</v>
      </c>
      <c r="D49" s="810"/>
      <c r="E49" s="810"/>
      <c r="F49" s="810"/>
      <c r="G49" s="810"/>
      <c r="H49" s="810"/>
      <c r="I49" s="811"/>
      <c r="K49" s="15"/>
    </row>
    <row r="50" spans="2:11" s="31" customFormat="1" ht="15.75" customHeight="1" thickBot="1" x14ac:dyDescent="0.3">
      <c r="B50" s="780" t="s">
        <v>10</v>
      </c>
      <c r="C50" s="385" t="s">
        <v>192</v>
      </c>
      <c r="D50" s="262">
        <f>SUM(D51:D55)</f>
        <v>0</v>
      </c>
      <c r="E50" s="263">
        <f t="shared" ref="E50:I50" si="10">SUM(E51:E55)</f>
        <v>0</v>
      </c>
      <c r="F50" s="263">
        <f t="shared" si="10"/>
        <v>0</v>
      </c>
      <c r="G50" s="263">
        <f t="shared" si="10"/>
        <v>0</v>
      </c>
      <c r="H50" s="263">
        <f t="shared" si="10"/>
        <v>0</v>
      </c>
      <c r="I50" s="264">
        <f t="shared" si="10"/>
        <v>0</v>
      </c>
    </row>
    <row r="51" spans="2:11" s="31" customFormat="1" ht="15.75" customHeight="1" x14ac:dyDescent="0.25">
      <c r="B51" s="781"/>
      <c r="C51" s="389" t="s">
        <v>282</v>
      </c>
      <c r="D51" s="423">
        <v>0</v>
      </c>
      <c r="E51" s="391">
        <v>0</v>
      </c>
      <c r="F51" s="391">
        <v>0</v>
      </c>
      <c r="G51" s="391">
        <v>0</v>
      </c>
      <c r="H51" s="391"/>
      <c r="I51" s="424"/>
    </row>
    <row r="52" spans="2:11" s="31" customFormat="1" x14ac:dyDescent="0.25">
      <c r="B52" s="781"/>
      <c r="C52" s="207" t="s">
        <v>190</v>
      </c>
      <c r="D52" s="259">
        <v>0</v>
      </c>
      <c r="E52" s="260">
        <v>0</v>
      </c>
      <c r="F52" s="260">
        <v>0</v>
      </c>
      <c r="G52" s="182">
        <v>0</v>
      </c>
      <c r="H52" s="182"/>
      <c r="I52" s="261"/>
    </row>
    <row r="53" spans="2:11" s="31" customFormat="1" ht="25.5" customHeight="1" x14ac:dyDescent="0.25">
      <c r="B53" s="781"/>
      <c r="C53" s="198" t="s">
        <v>196</v>
      </c>
      <c r="D53" s="173">
        <v>0</v>
      </c>
      <c r="E53" s="165">
        <v>0</v>
      </c>
      <c r="F53" s="165">
        <v>0</v>
      </c>
      <c r="G53" s="170">
        <v>0</v>
      </c>
      <c r="H53" s="170"/>
      <c r="I53" s="66"/>
    </row>
    <row r="54" spans="2:11" s="31" customFormat="1" ht="31.5" customHeight="1" x14ac:dyDescent="0.25">
      <c r="B54" s="781"/>
      <c r="C54" s="198" t="s">
        <v>197</v>
      </c>
      <c r="D54" s="183">
        <v>0</v>
      </c>
      <c r="E54" s="172">
        <v>0</v>
      </c>
      <c r="F54" s="172">
        <v>0</v>
      </c>
      <c r="G54" s="170">
        <v>0</v>
      </c>
      <c r="H54" s="170"/>
      <c r="I54" s="66"/>
    </row>
    <row r="55" spans="2:11" s="31" customFormat="1" ht="15.75" thickBot="1" x14ac:dyDescent="0.3">
      <c r="B55" s="782"/>
      <c r="C55" s="425" t="s">
        <v>198</v>
      </c>
      <c r="D55" s="426">
        <v>0</v>
      </c>
      <c r="E55" s="402">
        <v>0</v>
      </c>
      <c r="F55" s="402">
        <v>0</v>
      </c>
      <c r="G55" s="402">
        <v>0</v>
      </c>
      <c r="H55" s="402"/>
      <c r="I55" s="420"/>
    </row>
    <row r="56" spans="2:11" s="31" customFormat="1" x14ac:dyDescent="0.25">
      <c r="B56" s="783" t="s">
        <v>11</v>
      </c>
      <c r="C56" s="427" t="s">
        <v>161</v>
      </c>
      <c r="D56" s="413">
        <v>0</v>
      </c>
      <c r="E56" s="414">
        <v>0</v>
      </c>
      <c r="F56" s="414">
        <v>0</v>
      </c>
      <c r="G56" s="414"/>
      <c r="H56" s="414"/>
      <c r="I56" s="415"/>
    </row>
    <row r="57" spans="2:11" s="31" customFormat="1" ht="15.75" thickBot="1" x14ac:dyDescent="0.3">
      <c r="B57" s="784"/>
      <c r="C57" s="425" t="s">
        <v>162</v>
      </c>
      <c r="D57" s="175">
        <v>0</v>
      </c>
      <c r="E57" s="176">
        <v>0</v>
      </c>
      <c r="F57" s="176">
        <v>0</v>
      </c>
      <c r="G57" s="176"/>
      <c r="H57" s="176"/>
      <c r="I57" s="177"/>
    </row>
    <row r="58" spans="2:11" s="31" customFormat="1" ht="15.75" thickBot="1" x14ac:dyDescent="0.3">
      <c r="B58" s="433" t="s">
        <v>12</v>
      </c>
      <c r="C58" s="428" t="s">
        <v>163</v>
      </c>
      <c r="D58" s="416">
        <v>0</v>
      </c>
      <c r="E58" s="417">
        <v>0</v>
      </c>
      <c r="F58" s="417">
        <v>0</v>
      </c>
      <c r="G58" s="417"/>
      <c r="H58" s="417"/>
      <c r="I58" s="418"/>
    </row>
    <row r="59" spans="2:11" s="31" customFormat="1" ht="15.75" thickBot="1" x14ac:dyDescent="0.3">
      <c r="B59" s="476" t="s">
        <v>13</v>
      </c>
      <c r="C59" s="197" t="s">
        <v>332</v>
      </c>
      <c r="D59" s="184">
        <v>0</v>
      </c>
      <c r="E59" s="178">
        <v>0</v>
      </c>
      <c r="F59" s="178">
        <v>0</v>
      </c>
      <c r="G59" s="178"/>
      <c r="H59" s="178"/>
      <c r="I59" s="405"/>
    </row>
    <row r="60" spans="2:11" s="31" customFormat="1" ht="15.75" thickBot="1" x14ac:dyDescent="0.3">
      <c r="B60" s="513"/>
      <c r="C60" s="760" t="s">
        <v>9</v>
      </c>
      <c r="D60" s="761"/>
      <c r="E60" s="761"/>
      <c r="F60" s="761"/>
      <c r="G60" s="761"/>
      <c r="H60" s="761"/>
      <c r="I60" s="762"/>
    </row>
    <row r="61" spans="2:11" s="31" customFormat="1" ht="15.75" thickBot="1" x14ac:dyDescent="0.3">
      <c r="B61" s="763" t="s">
        <v>10</v>
      </c>
      <c r="C61" s="248" t="s">
        <v>193</v>
      </c>
      <c r="D61" s="268">
        <f>SUM(D62:D66)</f>
        <v>409</v>
      </c>
      <c r="E61" s="269">
        <f t="shared" ref="E61:G61" si="11">SUM(E62:E66)</f>
        <v>383</v>
      </c>
      <c r="F61" s="269">
        <f t="shared" si="11"/>
        <v>355</v>
      </c>
      <c r="G61" s="269">
        <f t="shared" si="11"/>
        <v>450</v>
      </c>
      <c r="H61" s="269">
        <v>600</v>
      </c>
      <c r="I61" s="270">
        <v>750</v>
      </c>
    </row>
    <row r="62" spans="2:11" s="31" customFormat="1" x14ac:dyDescent="0.25">
      <c r="B62" s="785"/>
      <c r="C62" s="389" t="s">
        <v>282</v>
      </c>
      <c r="D62" s="438">
        <v>15</v>
      </c>
      <c r="E62" s="316">
        <v>13</v>
      </c>
      <c r="F62" s="316">
        <v>12</v>
      </c>
      <c r="G62" s="772">
        <v>430</v>
      </c>
      <c r="H62" s="316"/>
      <c r="I62" s="311"/>
    </row>
    <row r="63" spans="2:11" s="31" customFormat="1" x14ac:dyDescent="0.25">
      <c r="B63" s="786"/>
      <c r="C63" s="223" t="s">
        <v>199</v>
      </c>
      <c r="D63" s="275">
        <v>276</v>
      </c>
      <c r="E63" s="265">
        <v>265</v>
      </c>
      <c r="F63" s="265">
        <v>248</v>
      </c>
      <c r="G63" s="773"/>
      <c r="H63" s="266"/>
      <c r="I63" s="267"/>
      <c r="J63" s="69"/>
      <c r="K63" s="69"/>
    </row>
    <row r="64" spans="2:11" s="31" customFormat="1" x14ac:dyDescent="0.25">
      <c r="B64" s="786"/>
      <c r="C64" s="211" t="s">
        <v>200</v>
      </c>
      <c r="D64" s="273">
        <v>102</v>
      </c>
      <c r="E64" s="210">
        <v>90</v>
      </c>
      <c r="F64" s="210">
        <v>80</v>
      </c>
      <c r="G64" s="774"/>
      <c r="H64" s="44"/>
      <c r="I64" s="45"/>
      <c r="J64"/>
      <c r="K64" s="26"/>
    </row>
    <row r="65" spans="2:11" x14ac:dyDescent="0.25">
      <c r="B65" s="786"/>
      <c r="C65" s="211" t="s">
        <v>201</v>
      </c>
      <c r="D65" s="273">
        <v>12</v>
      </c>
      <c r="E65" s="210">
        <v>11</v>
      </c>
      <c r="F65" s="210">
        <v>11</v>
      </c>
      <c r="G65" s="44">
        <v>15</v>
      </c>
      <c r="H65" s="44"/>
      <c r="I65" s="45"/>
    </row>
    <row r="66" spans="2:11" s="31" customFormat="1" ht="15.75" thickBot="1" x14ac:dyDescent="0.3">
      <c r="B66" s="787"/>
      <c r="C66" s="317" t="s">
        <v>202</v>
      </c>
      <c r="D66" s="274">
        <v>4</v>
      </c>
      <c r="E66" s="212">
        <v>4</v>
      </c>
      <c r="F66" s="212">
        <v>4</v>
      </c>
      <c r="G66" s="430">
        <v>5</v>
      </c>
      <c r="H66" s="430"/>
      <c r="I66" s="431"/>
      <c r="J66"/>
      <c r="K66"/>
    </row>
    <row r="67" spans="2:11" s="31" customFormat="1" x14ac:dyDescent="0.25">
      <c r="B67" s="783" t="s">
        <v>11</v>
      </c>
      <c r="C67" s="271" t="s">
        <v>161</v>
      </c>
      <c r="D67" s="272">
        <v>0</v>
      </c>
      <c r="E67" s="209">
        <v>0</v>
      </c>
      <c r="F67" s="209">
        <v>0</v>
      </c>
      <c r="G67" s="209"/>
      <c r="H67" s="209"/>
      <c r="I67" s="432"/>
    </row>
    <row r="68" spans="2:11" s="31" customFormat="1" ht="15.75" thickBot="1" x14ac:dyDescent="0.3">
      <c r="B68" s="784"/>
      <c r="C68" s="317" t="s">
        <v>162</v>
      </c>
      <c r="D68" s="274">
        <v>0</v>
      </c>
      <c r="E68" s="212">
        <v>0</v>
      </c>
      <c r="F68" s="212">
        <v>0</v>
      </c>
      <c r="G68" s="212"/>
      <c r="H68" s="212"/>
      <c r="I68" s="213"/>
    </row>
    <row r="69" spans="2:11" s="31" customFormat="1" ht="15.75" thickBot="1" x14ac:dyDescent="0.3">
      <c r="B69" s="433" t="s">
        <v>12</v>
      </c>
      <c r="C69" s="434" t="s">
        <v>163</v>
      </c>
      <c r="D69" s="435">
        <v>0</v>
      </c>
      <c r="E69" s="436">
        <v>0</v>
      </c>
      <c r="F69" s="436">
        <v>0</v>
      </c>
      <c r="G69" s="436"/>
      <c r="H69" s="436"/>
      <c r="I69" s="437"/>
    </row>
    <row r="70" spans="2:11" s="31" customFormat="1" ht="15.75" thickBot="1" x14ac:dyDescent="0.3">
      <c r="B70" s="511" t="s">
        <v>13</v>
      </c>
      <c r="C70" s="392" t="s">
        <v>332</v>
      </c>
      <c r="D70" s="275">
        <v>0</v>
      </c>
      <c r="E70" s="265">
        <v>0</v>
      </c>
      <c r="F70" s="265">
        <v>0</v>
      </c>
      <c r="G70" s="265"/>
      <c r="H70" s="265"/>
      <c r="I70" s="429"/>
    </row>
    <row r="71" spans="2:11" s="31" customFormat="1" ht="15.75" thickBot="1" x14ac:dyDescent="0.3">
      <c r="B71" s="513"/>
      <c r="C71" s="249" t="s">
        <v>137</v>
      </c>
      <c r="D71" s="769"/>
      <c r="E71" s="770"/>
      <c r="F71" s="770"/>
      <c r="G71" s="770"/>
      <c r="H71" s="770"/>
      <c r="I71" s="771"/>
      <c r="K71"/>
    </row>
    <row r="72" spans="2:11" s="31" customFormat="1" ht="31.7" customHeight="1" thickBot="1" x14ac:dyDescent="0.3">
      <c r="B72" s="763" t="s">
        <v>10</v>
      </c>
      <c r="C72" s="388" t="s">
        <v>203</v>
      </c>
      <c r="D72" s="268">
        <f>SUM(D73:D77)</f>
        <v>0</v>
      </c>
      <c r="E72" s="269">
        <f t="shared" ref="E72:I72" si="12">SUM(E73:E77)</f>
        <v>0</v>
      </c>
      <c r="F72" s="269">
        <f t="shared" si="12"/>
        <v>0</v>
      </c>
      <c r="G72" s="269">
        <f t="shared" si="12"/>
        <v>0</v>
      </c>
      <c r="H72" s="269">
        <f t="shared" si="12"/>
        <v>0</v>
      </c>
      <c r="I72" s="270">
        <f t="shared" si="12"/>
        <v>0</v>
      </c>
      <c r="K72" s="25"/>
    </row>
    <row r="73" spans="2:11" s="31" customFormat="1" x14ac:dyDescent="0.25">
      <c r="B73" s="764"/>
      <c r="C73" s="389" t="s">
        <v>282</v>
      </c>
      <c r="D73" s="438"/>
      <c r="E73" s="316"/>
      <c r="F73" s="316"/>
      <c r="G73" s="316">
        <v>0</v>
      </c>
      <c r="H73" s="316"/>
      <c r="I73" s="311"/>
      <c r="K73" s="25"/>
    </row>
    <row r="74" spans="2:11" s="31" customFormat="1" x14ac:dyDescent="0.25">
      <c r="B74" s="765"/>
      <c r="C74" s="223" t="s">
        <v>204</v>
      </c>
      <c r="D74" s="275"/>
      <c r="E74" s="265"/>
      <c r="F74" s="265"/>
      <c r="G74" s="266">
        <v>0</v>
      </c>
      <c r="H74" s="266"/>
      <c r="I74" s="267"/>
    </row>
    <row r="75" spans="2:11" s="31" customFormat="1" x14ac:dyDescent="0.25">
      <c r="B75" s="765"/>
      <c r="C75" s="211" t="s">
        <v>205</v>
      </c>
      <c r="D75" s="273"/>
      <c r="E75" s="210"/>
      <c r="F75" s="210"/>
      <c r="G75" s="44">
        <v>0</v>
      </c>
      <c r="H75" s="44"/>
      <c r="I75" s="45"/>
    </row>
    <row r="76" spans="2:11" s="31" customFormat="1" x14ac:dyDescent="0.25">
      <c r="B76" s="765"/>
      <c r="C76" s="211" t="s">
        <v>206</v>
      </c>
      <c r="D76" s="273"/>
      <c r="E76" s="210"/>
      <c r="F76" s="210"/>
      <c r="G76" s="44">
        <v>0</v>
      </c>
      <c r="H76" s="44"/>
      <c r="I76" s="45"/>
    </row>
    <row r="77" spans="2:11" s="31" customFormat="1" ht="15.75" thickBot="1" x14ac:dyDescent="0.3">
      <c r="B77" s="766"/>
      <c r="C77" s="317" t="s">
        <v>207</v>
      </c>
      <c r="D77" s="274"/>
      <c r="E77" s="212"/>
      <c r="F77" s="212"/>
      <c r="G77" s="430">
        <v>0</v>
      </c>
      <c r="H77" s="430"/>
      <c r="I77" s="431"/>
    </row>
    <row r="78" spans="2:11" s="31" customFormat="1" x14ac:dyDescent="0.25">
      <c r="B78" s="767" t="s">
        <v>11</v>
      </c>
      <c r="C78" s="271" t="s">
        <v>161</v>
      </c>
      <c r="D78" s="272"/>
      <c r="E78" s="209"/>
      <c r="F78" s="209"/>
      <c r="G78" s="209"/>
      <c r="H78" s="209"/>
      <c r="I78" s="432"/>
    </row>
    <row r="79" spans="2:11" s="31" customFormat="1" ht="15.75" thickBot="1" x14ac:dyDescent="0.3">
      <c r="B79" s="768"/>
      <c r="C79" s="317" t="s">
        <v>162</v>
      </c>
      <c r="D79" s="274"/>
      <c r="E79" s="212"/>
      <c r="F79" s="212"/>
      <c r="G79" s="212"/>
      <c r="H79" s="212"/>
      <c r="I79" s="213"/>
    </row>
    <row r="80" spans="2:11" s="31" customFormat="1" ht="15.75" thickBot="1" x14ac:dyDescent="0.3">
      <c r="B80" s="406" t="s">
        <v>12</v>
      </c>
      <c r="C80" s="434" t="s">
        <v>163</v>
      </c>
      <c r="D80" s="435"/>
      <c r="E80" s="436"/>
      <c r="F80" s="436"/>
      <c r="G80" s="436"/>
      <c r="H80" s="436"/>
      <c r="I80" s="437"/>
    </row>
    <row r="81" spans="2:14" s="31" customFormat="1" ht="15.75" thickBot="1" x14ac:dyDescent="0.3">
      <c r="B81" s="406" t="s">
        <v>13</v>
      </c>
      <c r="C81" s="434" t="s">
        <v>332</v>
      </c>
      <c r="D81" s="435"/>
      <c r="E81" s="436"/>
      <c r="F81" s="436"/>
      <c r="G81" s="436"/>
      <c r="H81" s="436"/>
      <c r="I81" s="437"/>
    </row>
    <row r="82" spans="2:14" s="31" customFormat="1" x14ac:dyDescent="0.25">
      <c r="B82"/>
      <c r="L82" s="69"/>
      <c r="M82" s="69"/>
      <c r="N82" s="69"/>
    </row>
    <row r="83" spans="2:14" s="31" customFormat="1" x14ac:dyDescent="0.25">
      <c r="B83" s="722"/>
      <c r="C83" s="722"/>
      <c r="D83" s="722"/>
      <c r="E83" s="722"/>
      <c r="F83" s="722"/>
      <c r="G83" s="722"/>
      <c r="H83" s="722"/>
      <c r="I83" s="722"/>
      <c r="J83" s="722"/>
      <c r="K83" s="722"/>
      <c r="L83" s="244"/>
      <c r="M83" s="244"/>
      <c r="N83" s="244"/>
    </row>
    <row r="84" spans="2:14" s="31" customFormat="1" x14ac:dyDescent="0.25">
      <c r="B84" s="688"/>
      <c r="C84" s="688"/>
      <c r="D84" s="688"/>
      <c r="E84" s="688"/>
      <c r="F84" s="688"/>
      <c r="G84" s="688"/>
      <c r="H84" s="688"/>
      <c r="I84" s="688"/>
      <c r="J84" s="688"/>
      <c r="K84" s="688"/>
      <c r="L84" s="247"/>
      <c r="M84" s="247"/>
      <c r="N84" s="247"/>
    </row>
    <row r="85" spans="2:14" s="31" customFormat="1" x14ac:dyDescent="0.25">
      <c r="B85" s="688"/>
      <c r="C85" s="688"/>
      <c r="D85" s="688"/>
      <c r="E85" s="688"/>
      <c r="F85" s="688"/>
      <c r="G85" s="688"/>
      <c r="H85" s="688"/>
      <c r="I85" s="688"/>
      <c r="J85" s="688"/>
      <c r="K85" s="688"/>
      <c r="L85" s="247"/>
      <c r="M85" s="247"/>
      <c r="N85" s="247"/>
    </row>
    <row r="86" spans="2:14" x14ac:dyDescent="0.25">
      <c r="B86" s="688"/>
      <c r="C86" s="688"/>
      <c r="D86" s="688"/>
      <c r="E86" s="688"/>
      <c r="F86" s="688"/>
      <c r="G86" s="688"/>
      <c r="H86" s="688"/>
      <c r="I86" s="688"/>
      <c r="J86" s="688"/>
      <c r="K86" s="688"/>
      <c r="L86" s="26"/>
      <c r="M86" s="26"/>
      <c r="N86" s="26"/>
    </row>
    <row r="87" spans="2:14" s="31" customFormat="1" x14ac:dyDescent="0.25">
      <c r="B87" s="247"/>
      <c r="C87" s="247"/>
      <c r="D87" s="247"/>
      <c r="E87" s="247"/>
      <c r="F87" s="247"/>
      <c r="G87" s="247"/>
      <c r="H87" s="247"/>
      <c r="I87" s="247"/>
      <c r="J87" s="247"/>
      <c r="K87" s="247"/>
      <c r="L87" s="26"/>
      <c r="M87" s="26"/>
      <c r="N87" s="26"/>
    </row>
    <row r="88" spans="2:14" s="31" customFormat="1" x14ac:dyDescent="0.25">
      <c r="B88"/>
      <c r="C88"/>
      <c r="D88"/>
      <c r="E88"/>
      <c r="F88"/>
      <c r="G88"/>
      <c r="H88"/>
      <c r="I88"/>
      <c r="J88"/>
      <c r="K88"/>
      <c r="L88" s="26"/>
      <c r="M88" s="26"/>
      <c r="N88" s="26"/>
    </row>
    <row r="89" spans="2:14" s="31" customFormat="1" x14ac:dyDescent="0.25">
      <c r="B89"/>
      <c r="C89"/>
      <c r="D89"/>
      <c r="E89"/>
      <c r="F89"/>
      <c r="G89"/>
      <c r="H89"/>
      <c r="I89"/>
      <c r="J89"/>
      <c r="K89"/>
      <c r="L89" s="26"/>
      <c r="M89" s="26"/>
      <c r="N89" s="26"/>
    </row>
    <row r="90" spans="2:14" ht="20.100000000000001" customHeight="1" x14ac:dyDescent="0.25"/>
    <row r="91" spans="2:14" ht="27.6" customHeight="1" x14ac:dyDescent="0.25"/>
    <row r="92" spans="2:14" ht="29.1" customHeight="1" x14ac:dyDescent="0.25"/>
    <row r="93" spans="2:14" s="31" customFormat="1" ht="29.1" customHeight="1" x14ac:dyDescent="0.25">
      <c r="B93"/>
      <c r="C93"/>
      <c r="D93"/>
      <c r="E93"/>
      <c r="F93"/>
      <c r="G93"/>
      <c r="H93"/>
      <c r="I93"/>
      <c r="J93"/>
      <c r="K93"/>
    </row>
  </sheetData>
  <mergeCells count="33">
    <mergeCell ref="C49:I49"/>
    <mergeCell ref="K3:K6"/>
    <mergeCell ref="C3:I3"/>
    <mergeCell ref="G4:I4"/>
    <mergeCell ref="D4:F4"/>
    <mergeCell ref="C6:I6"/>
    <mergeCell ref="B2:I2"/>
    <mergeCell ref="B22:B23"/>
    <mergeCell ref="C38:I38"/>
    <mergeCell ref="B27:B33"/>
    <mergeCell ref="C4:C5"/>
    <mergeCell ref="B4:B5"/>
    <mergeCell ref="C26:I26"/>
    <mergeCell ref="G30:G31"/>
    <mergeCell ref="H30:H31"/>
    <mergeCell ref="I30:I31"/>
    <mergeCell ref="B45:B46"/>
    <mergeCell ref="B7:B21"/>
    <mergeCell ref="B50:B55"/>
    <mergeCell ref="B56:B57"/>
    <mergeCell ref="B67:B68"/>
    <mergeCell ref="B61:B66"/>
    <mergeCell ref="B34:B35"/>
    <mergeCell ref="B39:B44"/>
    <mergeCell ref="B83:K83"/>
    <mergeCell ref="B84:K84"/>
    <mergeCell ref="B85:K85"/>
    <mergeCell ref="B86:K86"/>
    <mergeCell ref="C60:I60"/>
    <mergeCell ref="B72:B77"/>
    <mergeCell ref="B78:B79"/>
    <mergeCell ref="D71:I71"/>
    <mergeCell ref="G62:G64"/>
  </mergeCells>
  <conditionalFormatting sqref="D39:I46 D61:I62 D72:I79 D27:I28 D34:I35 D65:I68 D63:F64 H63:I64 D29:F33 D8:I23 D7:F7">
    <cfRule type="containsBlanks" dxfId="48" priority="14">
      <formula>LEN(TRIM(D7))=0</formula>
    </cfRule>
  </conditionalFormatting>
  <conditionalFormatting sqref="G29:I30 G32:I33">
    <cfRule type="containsBlanks" dxfId="47" priority="2">
      <formula>LEN(TRIM(G29))=0</formula>
    </cfRule>
  </conditionalFormatting>
  <conditionalFormatting sqref="G7:I7">
    <cfRule type="containsBlanks" dxfId="46" priority="1">
      <formula>LEN(TRIM(G7))=0</formula>
    </cfRule>
  </conditionalFormatting>
  <pageMargins left="0.7" right="0.7" top="0.75" bottom="0.75" header="0.3" footer="0.3"/>
  <pageSetup paperSize="9" orientation="landscape" horizontalDpi="4294967292" verticalDpi="4294967292"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3"/>
  <sheetViews>
    <sheetView topLeftCell="A19" zoomScale="80" zoomScaleNormal="80" workbookViewId="0">
      <selection activeCell="I48" sqref="I48"/>
    </sheetView>
  </sheetViews>
  <sheetFormatPr defaultColWidth="8.7109375" defaultRowHeight="15" x14ac:dyDescent="0.25"/>
  <cols>
    <col min="1" max="1" width="1" customWidth="1"/>
    <col min="2" max="2" width="12" customWidth="1"/>
    <col min="3" max="3" width="45.85546875" style="31" customWidth="1"/>
    <col min="4" max="5" width="8.7109375" customWidth="1"/>
    <col min="6" max="6" width="9" customWidth="1"/>
    <col min="7" max="9" width="8.7109375" customWidth="1"/>
    <col min="10" max="10" width="3.28515625" customWidth="1"/>
    <col min="11" max="11" width="90.42578125" style="25" customWidth="1"/>
  </cols>
  <sheetData>
    <row r="1" spans="2:12" ht="15.75" customHeight="1" thickBot="1" x14ac:dyDescent="0.3">
      <c r="B1" t="s">
        <v>130</v>
      </c>
      <c r="J1" s="7"/>
    </row>
    <row r="2" spans="2:12" ht="16.5" thickBot="1" x14ac:dyDescent="0.3">
      <c r="B2" s="689" t="s">
        <v>223</v>
      </c>
      <c r="C2" s="690"/>
      <c r="D2" s="690"/>
      <c r="E2" s="690"/>
      <c r="F2" s="690"/>
      <c r="G2" s="690"/>
      <c r="H2" s="690"/>
      <c r="I2" s="691"/>
      <c r="J2" s="19"/>
      <c r="K2" s="448"/>
    </row>
    <row r="3" spans="2:12" ht="15.75" thickBot="1" x14ac:dyDescent="0.3">
      <c r="B3" s="837"/>
      <c r="C3" s="837"/>
      <c r="D3" s="837"/>
      <c r="E3" s="837"/>
      <c r="F3" s="837"/>
      <c r="G3" s="837"/>
      <c r="H3" s="837"/>
      <c r="I3" s="837"/>
      <c r="J3" s="4"/>
      <c r="K3" s="449"/>
    </row>
    <row r="4" spans="2:12" ht="45.75" customHeight="1" thickBot="1" x14ac:dyDescent="0.3">
      <c r="B4" s="838" t="s">
        <v>5</v>
      </c>
      <c r="C4" s="839" t="s">
        <v>125</v>
      </c>
      <c r="D4" s="711" t="s">
        <v>155</v>
      </c>
      <c r="E4" s="836"/>
      <c r="F4" s="836"/>
      <c r="G4" s="833" t="s">
        <v>15</v>
      </c>
      <c r="H4" s="834"/>
      <c r="I4" s="835"/>
      <c r="J4" s="20"/>
      <c r="K4" s="841"/>
      <c r="L4" s="12"/>
    </row>
    <row r="5" spans="2:12" ht="15.75" customHeight="1" thickBot="1" x14ac:dyDescent="0.3">
      <c r="B5" s="802"/>
      <c r="C5" s="840"/>
      <c r="D5" s="67">
        <v>2016</v>
      </c>
      <c r="E5" s="116">
        <v>2017</v>
      </c>
      <c r="F5" s="68">
        <v>2018</v>
      </c>
      <c r="G5" s="117">
        <v>2020</v>
      </c>
      <c r="H5" s="118">
        <v>2025</v>
      </c>
      <c r="I5" s="118">
        <v>2030</v>
      </c>
      <c r="J5" s="12"/>
      <c r="K5" s="841"/>
    </row>
    <row r="6" spans="2:12" ht="19.350000000000001" customHeight="1" thickBot="1" x14ac:dyDescent="0.3">
      <c r="B6" s="133"/>
      <c r="C6" s="823" t="s">
        <v>16</v>
      </c>
      <c r="D6" s="844"/>
      <c r="E6" s="844"/>
      <c r="F6" s="844"/>
      <c r="G6" s="844"/>
      <c r="H6" s="844"/>
      <c r="I6" s="845"/>
      <c r="J6" s="22"/>
      <c r="K6" s="841"/>
      <c r="L6" s="12"/>
    </row>
    <row r="7" spans="2:12" s="31" customFormat="1" ht="19.350000000000001" customHeight="1" thickBot="1" x14ac:dyDescent="0.3">
      <c r="B7" s="829" t="s">
        <v>10</v>
      </c>
      <c r="C7" s="245" t="s">
        <v>326</v>
      </c>
      <c r="D7" s="256">
        <v>32</v>
      </c>
      <c r="E7" s="257">
        <v>37</v>
      </c>
      <c r="F7" s="258">
        <v>46</v>
      </c>
      <c r="G7" s="327">
        <v>2000</v>
      </c>
      <c r="H7" s="257">
        <v>12000</v>
      </c>
      <c r="I7" s="258">
        <v>25000</v>
      </c>
      <c r="J7" s="22"/>
      <c r="K7" s="842"/>
      <c r="L7" s="12"/>
    </row>
    <row r="8" spans="2:12" s="31" customFormat="1" ht="24" customHeight="1" thickBot="1" x14ac:dyDescent="0.3">
      <c r="B8" s="821"/>
      <c r="C8" s="322" t="s">
        <v>325</v>
      </c>
      <c r="D8" s="323">
        <v>32</v>
      </c>
      <c r="E8" s="324">
        <v>37</v>
      </c>
      <c r="F8" s="325">
        <v>46</v>
      </c>
      <c r="G8" s="323">
        <f t="shared" ref="G8:I8" si="0">G9+G10</f>
        <v>0</v>
      </c>
      <c r="H8" s="324">
        <v>4000</v>
      </c>
      <c r="I8" s="326">
        <f t="shared" si="0"/>
        <v>0</v>
      </c>
      <c r="J8" s="22"/>
      <c r="K8" s="842"/>
      <c r="L8" s="12"/>
    </row>
    <row r="9" spans="2:12" ht="30" customHeight="1" x14ac:dyDescent="0.25">
      <c r="B9" s="821"/>
      <c r="C9" s="200" t="s">
        <v>352</v>
      </c>
      <c r="D9" s="53">
        <v>31</v>
      </c>
      <c r="E9" s="51">
        <v>36</v>
      </c>
      <c r="F9" s="52">
        <v>40</v>
      </c>
      <c r="G9" s="214"/>
      <c r="H9" s="54"/>
      <c r="I9" s="55"/>
      <c r="J9" s="7"/>
      <c r="K9" s="377"/>
    </row>
    <row r="10" spans="2:12" ht="30.95" customHeight="1" x14ac:dyDescent="0.25">
      <c r="B10" s="821"/>
      <c r="C10" s="201" t="s">
        <v>353</v>
      </c>
      <c r="D10" s="37">
        <v>1</v>
      </c>
      <c r="E10" s="38">
        <v>1</v>
      </c>
      <c r="F10" s="39">
        <v>6</v>
      </c>
      <c r="G10" s="37">
        <f t="shared" ref="G10:I10" si="1">G13+G12+G11</f>
        <v>0</v>
      </c>
      <c r="H10" s="38">
        <f t="shared" si="1"/>
        <v>0</v>
      </c>
      <c r="I10" s="40">
        <f t="shared" si="1"/>
        <v>0</v>
      </c>
      <c r="J10" s="17"/>
      <c r="K10" s="377"/>
    </row>
    <row r="11" spans="2:12" ht="27.95" customHeight="1" x14ac:dyDescent="0.25">
      <c r="B11" s="821"/>
      <c r="C11" s="201" t="s">
        <v>356</v>
      </c>
      <c r="D11" s="41">
        <v>0</v>
      </c>
      <c r="E11" s="42">
        <v>0</v>
      </c>
      <c r="F11" s="43">
        <v>2</v>
      </c>
      <c r="G11" s="47"/>
      <c r="H11" s="48"/>
      <c r="I11" s="49"/>
      <c r="J11" s="17"/>
    </row>
    <row r="12" spans="2:12" ht="21" customHeight="1" x14ac:dyDescent="0.25">
      <c r="B12" s="821"/>
      <c r="C12" s="201" t="s">
        <v>216</v>
      </c>
      <c r="D12" s="41">
        <v>1</v>
      </c>
      <c r="E12" s="42">
        <v>1</v>
      </c>
      <c r="F12" s="43">
        <v>4</v>
      </c>
      <c r="G12" s="47"/>
      <c r="H12" s="48"/>
      <c r="I12" s="49"/>
      <c r="J12" s="17"/>
    </row>
    <row r="13" spans="2:12" ht="23.25" customHeight="1" thickBot="1" x14ac:dyDescent="0.3">
      <c r="B13" s="821"/>
      <c r="C13" s="215" t="s">
        <v>354</v>
      </c>
      <c r="D13" s="110">
        <v>0</v>
      </c>
      <c r="E13" s="111">
        <v>0</v>
      </c>
      <c r="F13" s="112">
        <v>0</v>
      </c>
      <c r="G13" s="113"/>
      <c r="H13" s="114"/>
      <c r="I13" s="115"/>
      <c r="J13" s="17"/>
      <c r="K13"/>
    </row>
    <row r="14" spans="2:12" ht="27.75" customHeight="1" thickBot="1" x14ac:dyDescent="0.3">
      <c r="B14" s="821"/>
      <c r="C14" s="284" t="s">
        <v>218</v>
      </c>
      <c r="D14" s="328">
        <f t="shared" ref="D14:I14" si="2">D15+D16</f>
        <v>0</v>
      </c>
      <c r="E14" s="329">
        <f t="shared" si="2"/>
        <v>0</v>
      </c>
      <c r="F14" s="330">
        <f t="shared" si="2"/>
        <v>0</v>
      </c>
      <c r="G14" s="328">
        <f t="shared" si="2"/>
        <v>0</v>
      </c>
      <c r="H14" s="329">
        <v>8000</v>
      </c>
      <c r="I14" s="331">
        <f t="shared" si="2"/>
        <v>0</v>
      </c>
      <c r="J14" s="7"/>
      <c r="K14"/>
    </row>
    <row r="15" spans="2:12" ht="27" customHeight="1" x14ac:dyDescent="0.25">
      <c r="B15" s="821"/>
      <c r="C15" s="200" t="s">
        <v>355</v>
      </c>
      <c r="D15" s="53"/>
      <c r="E15" s="51"/>
      <c r="F15" s="52"/>
      <c r="G15" s="502"/>
      <c r="H15" s="503"/>
      <c r="I15" s="504"/>
      <c r="J15" s="7"/>
      <c r="K15"/>
    </row>
    <row r="16" spans="2:12" ht="24.6" customHeight="1" x14ac:dyDescent="0.25">
      <c r="B16" s="821"/>
      <c r="C16" s="201" t="s">
        <v>105</v>
      </c>
      <c r="D16" s="41"/>
      <c r="E16" s="42"/>
      <c r="F16" s="43"/>
      <c r="G16" s="41"/>
      <c r="H16" s="42"/>
      <c r="I16" s="46"/>
      <c r="J16" s="7"/>
      <c r="K16"/>
    </row>
    <row r="17" spans="2:12" ht="24.75" customHeight="1" x14ac:dyDescent="0.25">
      <c r="B17" s="821"/>
      <c r="C17" s="201" t="s">
        <v>357</v>
      </c>
      <c r="D17" s="41"/>
      <c r="E17" s="42"/>
      <c r="F17" s="43"/>
      <c r="G17" s="47"/>
      <c r="H17" s="48"/>
      <c r="I17" s="45"/>
      <c r="J17" s="7"/>
      <c r="K17"/>
    </row>
    <row r="18" spans="2:12" ht="22.35" customHeight="1" x14ac:dyDescent="0.25">
      <c r="B18" s="821"/>
      <c r="C18" s="201" t="s">
        <v>217</v>
      </c>
      <c r="D18" s="41"/>
      <c r="E18" s="42"/>
      <c r="F18" s="43"/>
      <c r="G18" s="47"/>
      <c r="H18" s="48"/>
      <c r="I18" s="49"/>
      <c r="J18" s="7"/>
      <c r="K18"/>
    </row>
    <row r="19" spans="2:12" ht="25.5" customHeight="1" thickBot="1" x14ac:dyDescent="0.3">
      <c r="B19" s="843"/>
      <c r="C19" s="216" t="s">
        <v>358</v>
      </c>
      <c r="D19" s="217"/>
      <c r="E19" s="218"/>
      <c r="F19" s="219"/>
      <c r="G19" s="220"/>
      <c r="H19" s="221"/>
      <c r="I19" s="222"/>
      <c r="J19" s="7"/>
      <c r="K19"/>
    </row>
    <row r="20" spans="2:12" ht="29.25" customHeight="1" x14ac:dyDescent="0.25">
      <c r="B20" s="846" t="s">
        <v>11</v>
      </c>
      <c r="C20" s="202" t="s">
        <v>133</v>
      </c>
      <c r="D20" s="304">
        <v>0</v>
      </c>
      <c r="E20" s="302"/>
      <c r="F20" s="303"/>
      <c r="G20" s="500">
        <v>7</v>
      </c>
      <c r="H20" s="305">
        <v>27</v>
      </c>
      <c r="I20" s="501">
        <v>42</v>
      </c>
      <c r="J20" s="7"/>
      <c r="K20"/>
    </row>
    <row r="21" spans="2:12" s="31" customFormat="1" ht="28.5" customHeight="1" x14ac:dyDescent="0.25">
      <c r="B21" s="843"/>
      <c r="C21" s="215" t="s">
        <v>134</v>
      </c>
      <c r="D21" s="110">
        <v>0</v>
      </c>
      <c r="E21" s="111"/>
      <c r="F21" s="112"/>
      <c r="G21" s="113"/>
      <c r="H21" s="114"/>
      <c r="I21" s="115"/>
      <c r="J21" s="7"/>
    </row>
    <row r="22" spans="2:12" ht="15.75" customHeight="1" thickBot="1" x14ac:dyDescent="0.3">
      <c r="B22" s="216" t="s">
        <v>12</v>
      </c>
      <c r="C22" s="216" t="s">
        <v>17</v>
      </c>
      <c r="D22" s="217">
        <v>55</v>
      </c>
      <c r="E22" s="218">
        <v>55</v>
      </c>
      <c r="F22" s="219">
        <v>55</v>
      </c>
      <c r="G22" s="220"/>
      <c r="H22" s="221">
        <v>97</v>
      </c>
      <c r="I22" s="222">
        <v>97</v>
      </c>
      <c r="J22" s="7"/>
      <c r="K22" s="450"/>
    </row>
    <row r="23" spans="2:12" ht="19.350000000000001" customHeight="1" thickBot="1" x14ac:dyDescent="0.3">
      <c r="B23" s="36"/>
      <c r="C23" s="823" t="s">
        <v>123</v>
      </c>
      <c r="D23" s="824"/>
      <c r="E23" s="824"/>
      <c r="F23" s="824"/>
      <c r="G23" s="824"/>
      <c r="H23" s="824"/>
      <c r="I23" s="825"/>
      <c r="J23" s="7"/>
      <c r="K23" s="450"/>
    </row>
    <row r="24" spans="2:12" s="31" customFormat="1" ht="17.100000000000001" customHeight="1" thickBot="1" x14ac:dyDescent="0.3">
      <c r="B24" s="829" t="s">
        <v>10</v>
      </c>
      <c r="C24" s="306" t="s">
        <v>87</v>
      </c>
      <c r="D24" s="256">
        <f t="shared" ref="D24:I24" si="3">D25+D26</f>
        <v>11</v>
      </c>
      <c r="E24" s="257">
        <f t="shared" si="3"/>
        <v>11</v>
      </c>
      <c r="F24" s="281">
        <f t="shared" si="3"/>
        <v>13</v>
      </c>
      <c r="G24" s="256">
        <f t="shared" si="3"/>
        <v>22</v>
      </c>
      <c r="H24" s="257">
        <f t="shared" si="3"/>
        <v>35</v>
      </c>
      <c r="I24" s="258">
        <f t="shared" si="3"/>
        <v>55</v>
      </c>
      <c r="J24" s="7"/>
      <c r="K24" s="450"/>
    </row>
    <row r="25" spans="2:12" ht="16.350000000000001" customHeight="1" x14ac:dyDescent="0.25">
      <c r="B25" s="821"/>
      <c r="C25" s="271" t="s">
        <v>86</v>
      </c>
      <c r="D25" s="119">
        <v>11</v>
      </c>
      <c r="E25" s="51">
        <v>11</v>
      </c>
      <c r="F25" s="52">
        <v>13</v>
      </c>
      <c r="G25" s="53">
        <v>22</v>
      </c>
      <c r="H25" s="54">
        <v>35</v>
      </c>
      <c r="I25" s="55">
        <v>55</v>
      </c>
      <c r="J25" s="7"/>
      <c r="K25" s="449"/>
    </row>
    <row r="26" spans="2:12" ht="15" customHeight="1" thickBot="1" x14ac:dyDescent="0.3">
      <c r="B26" s="821"/>
      <c r="C26" s="224" t="s">
        <v>283</v>
      </c>
      <c r="D26" s="307"/>
      <c r="E26" s="111"/>
      <c r="F26" s="112"/>
      <c r="G26" s="110"/>
      <c r="H26" s="114"/>
      <c r="I26" s="115"/>
      <c r="J26" s="7"/>
      <c r="K26" s="449"/>
    </row>
    <row r="27" spans="2:12" ht="18.600000000000001" customHeight="1" thickBot="1" x14ac:dyDescent="0.3">
      <c r="B27" s="821"/>
      <c r="C27" s="312" t="s">
        <v>89</v>
      </c>
      <c r="D27" s="256">
        <f t="shared" ref="D27:I27" si="4">D28+D29</f>
        <v>0</v>
      </c>
      <c r="E27" s="257">
        <f t="shared" si="4"/>
        <v>0</v>
      </c>
      <c r="F27" s="281">
        <f t="shared" si="4"/>
        <v>0</v>
      </c>
      <c r="G27" s="256">
        <f t="shared" si="4"/>
        <v>1</v>
      </c>
      <c r="H27" s="257">
        <f t="shared" si="4"/>
        <v>2</v>
      </c>
      <c r="I27" s="258">
        <f t="shared" si="4"/>
        <v>4</v>
      </c>
      <c r="J27" s="7"/>
      <c r="K27" s="449"/>
    </row>
    <row r="28" spans="2:12" ht="15.75" customHeight="1" x14ac:dyDescent="0.25">
      <c r="B28" s="821"/>
      <c r="C28" s="223" t="s">
        <v>88</v>
      </c>
      <c r="D28" s="301">
        <v>0</v>
      </c>
      <c r="E28" s="308">
        <v>0</v>
      </c>
      <c r="F28" s="309">
        <v>0</v>
      </c>
      <c r="G28" s="310">
        <v>1</v>
      </c>
      <c r="H28" s="305">
        <v>2</v>
      </c>
      <c r="I28" s="311">
        <v>4</v>
      </c>
      <c r="J28" s="7"/>
      <c r="K28" s="449"/>
    </row>
    <row r="29" spans="2:12" ht="15.75" customHeight="1" thickBot="1" x14ac:dyDescent="0.3">
      <c r="B29" s="822"/>
      <c r="C29" s="317" t="s">
        <v>284</v>
      </c>
      <c r="D29" s="318"/>
      <c r="E29" s="319"/>
      <c r="F29" s="320"/>
      <c r="G29" s="321"/>
      <c r="H29" s="221"/>
      <c r="I29" s="126"/>
      <c r="J29" s="16"/>
      <c r="K29" s="449"/>
      <c r="L29" s="7"/>
    </row>
    <row r="30" spans="2:12" ht="15" customHeight="1" x14ac:dyDescent="0.25">
      <c r="B30" s="821" t="s">
        <v>11</v>
      </c>
      <c r="C30" s="223" t="s">
        <v>85</v>
      </c>
      <c r="D30" s="313">
        <v>0</v>
      </c>
      <c r="E30" s="314"/>
      <c r="F30" s="315"/>
      <c r="G30" s="584">
        <v>2</v>
      </c>
      <c r="H30" s="585">
        <v>5</v>
      </c>
      <c r="I30" s="586">
        <v>5</v>
      </c>
      <c r="J30" s="12"/>
      <c r="K30" s="10"/>
      <c r="L30" s="9"/>
    </row>
    <row r="31" spans="2:12" ht="15.75" customHeight="1" thickBot="1" x14ac:dyDescent="0.3">
      <c r="B31" s="822"/>
      <c r="C31" s="224" t="s">
        <v>18</v>
      </c>
      <c r="D31" s="60">
        <v>0</v>
      </c>
      <c r="E31" s="134"/>
      <c r="F31" s="135"/>
      <c r="G31" s="136"/>
      <c r="H31" s="137"/>
      <c r="I31" s="141"/>
      <c r="J31" s="18"/>
      <c r="K31" s="10"/>
      <c r="L31" s="11"/>
    </row>
    <row r="32" spans="2:12" s="31" customFormat="1" ht="15.75" customHeight="1" thickBot="1" x14ac:dyDescent="0.3">
      <c r="B32" s="36"/>
      <c r="C32" s="826" t="s">
        <v>151</v>
      </c>
      <c r="D32" s="827"/>
      <c r="E32" s="827"/>
      <c r="F32" s="827"/>
      <c r="G32" s="827"/>
      <c r="H32" s="827"/>
      <c r="I32" s="828"/>
      <c r="J32" s="18"/>
      <c r="K32" s="15"/>
      <c r="L32" s="11"/>
    </row>
    <row r="33" spans="2:13" s="31" customFormat="1" ht="15.75" customHeight="1" thickBot="1" x14ac:dyDescent="0.3">
      <c r="B33" s="829" t="s">
        <v>10</v>
      </c>
      <c r="C33" s="284" t="s">
        <v>131</v>
      </c>
      <c r="D33" s="294">
        <f t="shared" ref="D33:I33" si="5">D34+D37</f>
        <v>0</v>
      </c>
      <c r="E33" s="295">
        <f t="shared" si="5"/>
        <v>0</v>
      </c>
      <c r="F33" s="296">
        <f t="shared" si="5"/>
        <v>0</v>
      </c>
      <c r="G33" s="294">
        <f t="shared" si="5"/>
        <v>0</v>
      </c>
      <c r="H33" s="295">
        <f t="shared" si="5"/>
        <v>0</v>
      </c>
      <c r="I33" s="297">
        <f t="shared" si="5"/>
        <v>0</v>
      </c>
      <c r="J33" s="18"/>
      <c r="K33" s="15"/>
      <c r="L33" s="11"/>
    </row>
    <row r="34" spans="2:13" s="31" customFormat="1" ht="15.75" customHeight="1" x14ac:dyDescent="0.25">
      <c r="B34" s="821"/>
      <c r="C34" s="202" t="s">
        <v>100</v>
      </c>
      <c r="D34" s="285">
        <f t="shared" ref="D34:I34" si="6">D35+D36</f>
        <v>0</v>
      </c>
      <c r="E34" s="292">
        <f t="shared" si="6"/>
        <v>0</v>
      </c>
      <c r="F34" s="293">
        <f t="shared" si="6"/>
        <v>0</v>
      </c>
      <c r="G34" s="285">
        <f t="shared" si="6"/>
        <v>0</v>
      </c>
      <c r="H34" s="292">
        <f t="shared" si="6"/>
        <v>0</v>
      </c>
      <c r="I34" s="142">
        <f t="shared" si="6"/>
        <v>0</v>
      </c>
      <c r="J34" s="18"/>
      <c r="K34" s="15"/>
      <c r="L34" s="11"/>
    </row>
    <row r="35" spans="2:13" s="31" customFormat="1" ht="15.75" customHeight="1" x14ac:dyDescent="0.25">
      <c r="B35" s="821"/>
      <c r="C35" s="202" t="s">
        <v>99</v>
      </c>
      <c r="D35" s="285">
        <v>0</v>
      </c>
      <c r="E35" s="138">
        <v>0</v>
      </c>
      <c r="F35" s="286">
        <v>0</v>
      </c>
      <c r="G35" s="139"/>
      <c r="H35" s="140"/>
      <c r="I35" s="142"/>
      <c r="J35" s="18"/>
      <c r="K35" s="10"/>
      <c r="L35" s="11"/>
    </row>
    <row r="36" spans="2:13" ht="15.75" customHeight="1" x14ac:dyDescent="0.25">
      <c r="B36" s="821"/>
      <c r="C36" s="538" t="s">
        <v>285</v>
      </c>
      <c r="D36" s="287"/>
      <c r="E36" s="32"/>
      <c r="F36" s="288"/>
      <c r="G36" s="33"/>
      <c r="H36" s="63"/>
      <c r="I36" s="64"/>
      <c r="J36" s="16"/>
      <c r="K36" s="449"/>
      <c r="L36" s="7"/>
    </row>
    <row r="37" spans="2:13" ht="15.75" customHeight="1" x14ac:dyDescent="0.25">
      <c r="B37" s="821"/>
      <c r="C37" s="215" t="s">
        <v>102</v>
      </c>
      <c r="D37" s="287">
        <f t="shared" ref="D37:I37" si="7">D38+D39</f>
        <v>0</v>
      </c>
      <c r="E37" s="32">
        <f t="shared" si="7"/>
        <v>0</v>
      </c>
      <c r="F37" s="288">
        <f t="shared" si="7"/>
        <v>0</v>
      </c>
      <c r="G37" s="33">
        <f t="shared" si="7"/>
        <v>0</v>
      </c>
      <c r="H37" s="34">
        <f t="shared" si="7"/>
        <v>0</v>
      </c>
      <c r="I37" s="35">
        <f t="shared" si="7"/>
        <v>0</v>
      </c>
      <c r="J37" s="16"/>
      <c r="K37" s="449"/>
      <c r="L37" s="7"/>
    </row>
    <row r="38" spans="2:13" ht="15" customHeight="1" x14ac:dyDescent="0.25">
      <c r="B38" s="821"/>
      <c r="C38" s="215" t="s">
        <v>101</v>
      </c>
      <c r="D38" s="287">
        <v>0</v>
      </c>
      <c r="E38" s="32">
        <v>0</v>
      </c>
      <c r="F38" s="288">
        <v>0</v>
      </c>
      <c r="G38" s="33"/>
      <c r="H38" s="63"/>
      <c r="I38" s="64"/>
      <c r="J38" s="7"/>
      <c r="K38" s="449"/>
      <c r="L38" s="8"/>
    </row>
    <row r="39" spans="2:13" ht="15" customHeight="1" thickBot="1" x14ac:dyDescent="0.3">
      <c r="B39" s="822"/>
      <c r="C39" s="539" t="s">
        <v>286</v>
      </c>
      <c r="D39" s="289"/>
      <c r="E39" s="290"/>
      <c r="F39" s="291"/>
      <c r="G39" s="298"/>
      <c r="H39" s="299"/>
      <c r="I39" s="300"/>
      <c r="J39" s="7"/>
      <c r="K39" s="449"/>
      <c r="L39" s="8"/>
    </row>
    <row r="40" spans="2:13" ht="15" customHeight="1" thickBot="1" x14ac:dyDescent="0.3">
      <c r="B40" s="277"/>
      <c r="C40" s="823" t="s">
        <v>9</v>
      </c>
      <c r="D40" s="824"/>
      <c r="E40" s="824"/>
      <c r="F40" s="824"/>
      <c r="G40" s="824"/>
      <c r="H40" s="824"/>
      <c r="I40" s="825"/>
    </row>
    <row r="41" spans="2:13" s="31" customFormat="1" ht="15" customHeight="1" thickBot="1" x14ac:dyDescent="0.3">
      <c r="B41" s="780" t="s">
        <v>10</v>
      </c>
      <c r="C41" s="227" t="s">
        <v>104</v>
      </c>
      <c r="D41" s="57">
        <f t="shared" ref="D41:I41" si="8">D42+D43</f>
        <v>634</v>
      </c>
      <c r="E41" s="58">
        <f t="shared" si="8"/>
        <v>811</v>
      </c>
      <c r="F41" s="59">
        <f t="shared" si="8"/>
        <v>1050</v>
      </c>
      <c r="G41" s="60">
        <f t="shared" si="8"/>
        <v>1100</v>
      </c>
      <c r="H41" s="58">
        <f t="shared" si="8"/>
        <v>1500</v>
      </c>
      <c r="I41" s="61">
        <f t="shared" si="8"/>
        <v>0</v>
      </c>
      <c r="K41" s="25"/>
    </row>
    <row r="42" spans="2:13" x14ac:dyDescent="0.25">
      <c r="B42" s="781"/>
      <c r="C42" s="225" t="s">
        <v>103</v>
      </c>
      <c r="D42" s="50">
        <v>634</v>
      </c>
      <c r="E42" s="51">
        <v>811</v>
      </c>
      <c r="F42" s="52">
        <v>1050</v>
      </c>
      <c r="G42" s="53">
        <v>1100</v>
      </c>
      <c r="H42" s="54">
        <v>1500</v>
      </c>
      <c r="I42" s="55"/>
    </row>
    <row r="43" spans="2:13" ht="15.75" thickBot="1" x14ac:dyDescent="0.3">
      <c r="B43" s="782"/>
      <c r="C43" s="226" t="s">
        <v>287</v>
      </c>
      <c r="D43" s="56"/>
      <c r="E43" s="42"/>
      <c r="F43" s="43"/>
      <c r="G43" s="41"/>
      <c r="H43" s="48"/>
      <c r="I43" s="49"/>
    </row>
    <row r="44" spans="2:13" ht="15.75" thickBot="1" x14ac:dyDescent="0.3">
      <c r="B44" s="278"/>
      <c r="C44" s="312" t="s">
        <v>137</v>
      </c>
      <c r="D44" s="830"/>
      <c r="E44" s="831"/>
      <c r="F44" s="831"/>
      <c r="G44" s="831"/>
      <c r="H44" s="831"/>
      <c r="I44" s="832"/>
      <c r="J44" s="31"/>
      <c r="L44" s="31"/>
      <c r="M44" s="31"/>
    </row>
    <row r="45" spans="2:13" s="31" customFormat="1" ht="15.75" thickBot="1" x14ac:dyDescent="0.3">
      <c r="B45" s="829" t="s">
        <v>128</v>
      </c>
      <c r="C45" s="279" t="s">
        <v>139</v>
      </c>
      <c r="D45" s="280">
        <f t="shared" ref="D45:I45" si="9">D46+D47</f>
        <v>0</v>
      </c>
      <c r="E45" s="257">
        <v>0</v>
      </c>
      <c r="F45" s="281">
        <f t="shared" si="9"/>
        <v>0</v>
      </c>
      <c r="G45" s="256">
        <f t="shared" si="9"/>
        <v>0</v>
      </c>
      <c r="H45" s="257">
        <f t="shared" si="9"/>
        <v>0</v>
      </c>
      <c r="I45" s="258">
        <f t="shared" si="9"/>
        <v>0</v>
      </c>
      <c r="K45" s="25"/>
    </row>
    <row r="46" spans="2:13" x14ac:dyDescent="0.25">
      <c r="B46" s="821"/>
      <c r="C46" s="208" t="s">
        <v>138</v>
      </c>
      <c r="D46" s="50">
        <v>0</v>
      </c>
      <c r="E46" s="51" t="s">
        <v>158</v>
      </c>
      <c r="F46" s="52"/>
      <c r="G46" s="53"/>
      <c r="H46" s="54"/>
      <c r="I46" s="55"/>
      <c r="J46" s="69"/>
      <c r="L46" s="69"/>
      <c r="M46" s="69"/>
    </row>
    <row r="47" spans="2:13" ht="15.75" thickBot="1" x14ac:dyDescent="0.3">
      <c r="B47" s="822"/>
      <c r="C47" s="282" t="s">
        <v>288</v>
      </c>
      <c r="D47" s="283"/>
      <c r="E47" s="218"/>
      <c r="F47" s="219"/>
      <c r="G47" s="217"/>
      <c r="H47" s="221"/>
      <c r="I47" s="222"/>
      <c r="J47" s="26"/>
      <c r="L47" s="26"/>
      <c r="M47" s="26"/>
    </row>
    <row r="50" spans="2:11" x14ac:dyDescent="0.25">
      <c r="B50" s="722"/>
      <c r="C50" s="722"/>
      <c r="D50" s="722"/>
      <c r="E50" s="722"/>
      <c r="F50" s="722"/>
      <c r="G50" s="722"/>
      <c r="H50" s="722"/>
      <c r="I50" s="722"/>
      <c r="J50" s="722"/>
      <c r="K50" s="722"/>
    </row>
    <row r="51" spans="2:11" x14ac:dyDescent="0.25">
      <c r="B51" s="688"/>
      <c r="C51" s="688"/>
      <c r="D51" s="688"/>
      <c r="E51" s="688"/>
      <c r="F51" s="688"/>
      <c r="G51" s="688"/>
      <c r="H51" s="688"/>
      <c r="I51" s="688"/>
      <c r="J51" s="688"/>
      <c r="K51" s="688"/>
    </row>
    <row r="52" spans="2:11" x14ac:dyDescent="0.25">
      <c r="B52" s="820"/>
      <c r="C52" s="820"/>
      <c r="D52" s="820"/>
      <c r="E52" s="820"/>
      <c r="F52" s="820"/>
      <c r="G52" s="820"/>
      <c r="H52" s="820"/>
      <c r="I52" s="820"/>
      <c r="J52" s="820"/>
      <c r="K52" s="820"/>
    </row>
    <row r="53" spans="2:11" x14ac:dyDescent="0.25">
      <c r="B53" s="688"/>
      <c r="C53" s="688"/>
      <c r="D53" s="688"/>
      <c r="E53" s="688"/>
      <c r="F53" s="688"/>
      <c r="G53" s="688"/>
      <c r="H53" s="688"/>
      <c r="I53" s="688"/>
      <c r="J53" s="688"/>
      <c r="K53" s="688"/>
    </row>
  </sheetData>
  <mergeCells count="24">
    <mergeCell ref="B24:B29"/>
    <mergeCell ref="K4:K6"/>
    <mergeCell ref="K7:K8"/>
    <mergeCell ref="B7:B19"/>
    <mergeCell ref="C23:I23"/>
    <mergeCell ref="C6:I6"/>
    <mergeCell ref="B20:B21"/>
    <mergeCell ref="B2:I2"/>
    <mergeCell ref="G4:I4"/>
    <mergeCell ref="D4:F4"/>
    <mergeCell ref="B3:I3"/>
    <mergeCell ref="B4:B5"/>
    <mergeCell ref="C4:C5"/>
    <mergeCell ref="B52:K52"/>
    <mergeCell ref="B53:K53"/>
    <mergeCell ref="B51:K51"/>
    <mergeCell ref="B50:K50"/>
    <mergeCell ref="B30:B31"/>
    <mergeCell ref="C40:I40"/>
    <mergeCell ref="C32:I32"/>
    <mergeCell ref="B33:B39"/>
    <mergeCell ref="B41:B43"/>
    <mergeCell ref="B45:B47"/>
    <mergeCell ref="D44:I44"/>
  </mergeCells>
  <conditionalFormatting sqref="D8:I13 D20:I22 D25:F25 D28:F28 D42:I42 D46:I46 D31:I31 D30:F30">
    <cfRule type="containsBlanks" dxfId="45" priority="14">
      <formula>LEN(TRIM(D8))=0</formula>
    </cfRule>
  </conditionalFormatting>
  <conditionalFormatting sqref="D33:I39">
    <cfRule type="containsBlanks" dxfId="44" priority="7">
      <formula>LEN(TRIM(#REF!))=0</formula>
    </cfRule>
  </conditionalFormatting>
  <conditionalFormatting sqref="G25:I25">
    <cfRule type="containsBlanks" dxfId="43" priority="3">
      <formula>LEN(TRIM(G25))=0</formula>
    </cfRule>
  </conditionalFormatting>
  <conditionalFormatting sqref="G28:I28">
    <cfRule type="containsBlanks" dxfId="42" priority="2">
      <formula>LEN(TRIM(G28))=0</formula>
    </cfRule>
  </conditionalFormatting>
  <conditionalFormatting sqref="G30:I30">
    <cfRule type="containsBlanks" dxfId="41" priority="1">
      <formula>LEN(TRIM(G30))=0</formula>
    </cfRule>
  </conditionalFormatting>
  <pageMargins left="0.7" right="0.7" top="0.75" bottom="0.75" header="0.3" footer="0.3"/>
  <pageSetup paperSize="9" orientation="landscape"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47"/>
  <sheetViews>
    <sheetView zoomScale="85" zoomScaleNormal="85" workbookViewId="0">
      <selection activeCell="U19" sqref="D8:U19"/>
    </sheetView>
  </sheetViews>
  <sheetFormatPr defaultColWidth="8.7109375" defaultRowHeight="15" x14ac:dyDescent="0.25"/>
  <cols>
    <col min="1" max="1" width="2.28515625" customWidth="1"/>
    <col min="2" max="2" width="11.28515625" customWidth="1"/>
    <col min="3" max="3" width="19.140625" customWidth="1"/>
    <col min="4" max="4" width="8.7109375" style="31" customWidth="1"/>
    <col min="5" max="7" width="8.7109375" customWidth="1"/>
    <col min="8" max="11" width="8.7109375" style="31" customWidth="1"/>
    <col min="12" max="14" width="8.7109375" customWidth="1"/>
    <col min="15" max="21" width="8.7109375" style="31" customWidth="1"/>
    <col min="22" max="22" width="2.28515625" style="31" customWidth="1"/>
    <col min="23" max="23" width="70.42578125" style="31" customWidth="1"/>
    <col min="24" max="24" width="8.28515625" customWidth="1"/>
    <col min="25" max="25" width="6.7109375" customWidth="1"/>
  </cols>
  <sheetData>
    <row r="1" spans="2:38" ht="15.75" thickBot="1" x14ac:dyDescent="0.3">
      <c r="B1" t="s">
        <v>124</v>
      </c>
      <c r="C1" s="5"/>
      <c r="D1" s="5"/>
    </row>
    <row r="2" spans="2:38" ht="14.85" customHeight="1" thickBot="1" x14ac:dyDescent="0.3">
      <c r="B2" s="847" t="s">
        <v>224</v>
      </c>
      <c r="C2" s="848"/>
      <c r="D2" s="848"/>
      <c r="E2" s="848"/>
      <c r="F2" s="848"/>
      <c r="G2" s="848"/>
      <c r="H2" s="848"/>
      <c r="I2" s="848"/>
      <c r="J2" s="848"/>
      <c r="K2" s="848"/>
      <c r="L2" s="848"/>
      <c r="M2" s="848"/>
      <c r="N2" s="848"/>
      <c r="O2" s="848"/>
      <c r="P2" s="848"/>
      <c r="Q2" s="848"/>
      <c r="R2" s="848"/>
      <c r="S2" s="848"/>
      <c r="T2" s="848"/>
      <c r="U2" s="849"/>
      <c r="V2" s="161"/>
      <c r="W2" s="62"/>
      <c r="Z2" s="1"/>
      <c r="AA2" s="1"/>
      <c r="AB2" s="1"/>
    </row>
    <row r="3" spans="2:38" ht="14.85" customHeight="1" thickBot="1" x14ac:dyDescent="0.3">
      <c r="B3" s="865"/>
      <c r="C3" s="866"/>
      <c r="D3" s="866"/>
      <c r="E3" s="866"/>
      <c r="F3" s="866"/>
      <c r="G3" s="866"/>
      <c r="H3" s="866"/>
      <c r="I3" s="866"/>
      <c r="J3" s="866"/>
      <c r="K3" s="866"/>
      <c r="L3" s="866"/>
      <c r="M3" s="866"/>
      <c r="N3" s="866"/>
      <c r="O3" s="148"/>
      <c r="P3" s="479"/>
      <c r="Q3" s="479"/>
      <c r="R3" s="479"/>
      <c r="S3" s="479"/>
      <c r="T3" s="479"/>
      <c r="U3" s="479"/>
      <c r="V3" s="148"/>
      <c r="Z3" s="31"/>
      <c r="AA3" s="1"/>
      <c r="AB3" s="1"/>
    </row>
    <row r="4" spans="2:38" ht="35.25" customHeight="1" thickBot="1" x14ac:dyDescent="0.3">
      <c r="B4" s="714"/>
      <c r="C4" s="867"/>
      <c r="D4" s="833" t="s">
        <v>333</v>
      </c>
      <c r="E4" s="834"/>
      <c r="F4" s="834"/>
      <c r="G4" s="834"/>
      <c r="H4" s="834"/>
      <c r="I4" s="834"/>
      <c r="J4" s="834"/>
      <c r="K4" s="834"/>
      <c r="L4" s="834"/>
      <c r="M4" s="833" t="s">
        <v>334</v>
      </c>
      <c r="N4" s="834"/>
      <c r="O4" s="834"/>
      <c r="P4" s="834"/>
      <c r="Q4" s="834"/>
      <c r="R4" s="834"/>
      <c r="S4" s="834"/>
      <c r="T4" s="834"/>
      <c r="U4" s="835"/>
      <c r="V4" s="335"/>
      <c r="W4" s="25"/>
    </row>
    <row r="5" spans="2:38" s="31" customFormat="1" ht="35.25" customHeight="1" thickBot="1" x14ac:dyDescent="0.3">
      <c r="B5" s="868"/>
      <c r="C5" s="869"/>
      <c r="D5" s="833">
        <v>2016</v>
      </c>
      <c r="E5" s="834"/>
      <c r="F5" s="835"/>
      <c r="G5" s="704">
        <v>2017</v>
      </c>
      <c r="H5" s="709"/>
      <c r="I5" s="814"/>
      <c r="J5" s="833">
        <v>2018</v>
      </c>
      <c r="K5" s="834"/>
      <c r="L5" s="835"/>
      <c r="M5" s="704">
        <v>2020</v>
      </c>
      <c r="N5" s="709"/>
      <c r="O5" s="814"/>
      <c r="P5" s="833">
        <v>2025</v>
      </c>
      <c r="Q5" s="834"/>
      <c r="R5" s="835"/>
      <c r="S5" s="704">
        <v>2030</v>
      </c>
      <c r="T5" s="709"/>
      <c r="U5" s="814"/>
      <c r="W5" s="25"/>
      <c r="X5" s="26"/>
      <c r="Y5" s="26"/>
      <c r="Z5" s="26"/>
      <c r="AA5" s="26"/>
      <c r="AB5" s="26"/>
      <c r="AC5" s="26"/>
      <c r="AD5" s="26"/>
      <c r="AE5" s="26"/>
      <c r="AF5" s="26"/>
      <c r="AG5" s="26"/>
      <c r="AH5" s="26"/>
      <c r="AI5" s="26"/>
      <c r="AJ5" s="26"/>
      <c r="AK5" s="26"/>
      <c r="AL5" s="26"/>
    </row>
    <row r="6" spans="2:38" ht="41.1" customHeight="1" thickBot="1" x14ac:dyDescent="0.3">
      <c r="B6" s="387" t="s">
        <v>126</v>
      </c>
      <c r="C6" s="387" t="s">
        <v>107</v>
      </c>
      <c r="D6" s="241" t="s">
        <v>335</v>
      </c>
      <c r="E6" s="193" t="s">
        <v>336</v>
      </c>
      <c r="F6" s="194" t="s">
        <v>337</v>
      </c>
      <c r="G6" s="241" t="s">
        <v>335</v>
      </c>
      <c r="H6" s="193" t="s">
        <v>336</v>
      </c>
      <c r="I6" s="194" t="s">
        <v>337</v>
      </c>
      <c r="J6" s="530" t="s">
        <v>335</v>
      </c>
      <c r="K6" s="193" t="s">
        <v>336</v>
      </c>
      <c r="L6" s="194" t="s">
        <v>337</v>
      </c>
      <c r="M6" s="241" t="s">
        <v>335</v>
      </c>
      <c r="N6" s="193" t="s">
        <v>336</v>
      </c>
      <c r="O6" s="194" t="s">
        <v>337</v>
      </c>
      <c r="P6" s="334" t="s">
        <v>335</v>
      </c>
      <c r="Q6" s="242" t="s">
        <v>336</v>
      </c>
      <c r="R6" s="243" t="s">
        <v>337</v>
      </c>
      <c r="S6" s="334" t="s">
        <v>335</v>
      </c>
      <c r="T6" s="242" t="s">
        <v>336</v>
      </c>
      <c r="U6" s="243" t="s">
        <v>337</v>
      </c>
      <c r="V6"/>
      <c r="W6" s="370"/>
      <c r="X6" s="26"/>
      <c r="Y6" s="26"/>
      <c r="Z6" s="26"/>
      <c r="AA6" s="26"/>
      <c r="AB6" s="26"/>
      <c r="AC6" s="26"/>
      <c r="AD6" s="26"/>
      <c r="AE6" s="26"/>
      <c r="AF6" s="26"/>
      <c r="AG6" s="26"/>
      <c r="AH6" s="26"/>
      <c r="AI6" s="26"/>
      <c r="AJ6" s="26"/>
      <c r="AK6" s="26"/>
      <c r="AL6" s="26"/>
    </row>
    <row r="7" spans="2:38" ht="16.5" customHeight="1" x14ac:dyDescent="0.25">
      <c r="B7" s="854" t="s">
        <v>10</v>
      </c>
      <c r="C7" s="527" t="s">
        <v>6</v>
      </c>
      <c r="D7" s="521">
        <f>'5b. AFI targets'!D7</f>
        <v>32</v>
      </c>
      <c r="E7" s="520">
        <f>'5a. AFV estimates'!D7</f>
        <v>427</v>
      </c>
      <c r="F7" s="681">
        <f>E7/D7</f>
        <v>13.34375</v>
      </c>
      <c r="G7" s="521">
        <f>'5b. AFI targets'!E7</f>
        <v>37</v>
      </c>
      <c r="H7" s="520">
        <f>'5a. AFV estimates'!E7</f>
        <v>506</v>
      </c>
      <c r="I7" s="681">
        <f>H7/G7</f>
        <v>13.675675675675675</v>
      </c>
      <c r="J7" s="521">
        <f>'5b. AFI targets'!F7</f>
        <v>46</v>
      </c>
      <c r="K7" s="520">
        <f>'5a. AFV estimates'!F7</f>
        <v>732</v>
      </c>
      <c r="L7" s="681">
        <f>K7/J7</f>
        <v>15.913043478260869</v>
      </c>
      <c r="M7" s="521">
        <f>'5b. AFI targets'!G7</f>
        <v>2000</v>
      </c>
      <c r="N7" s="520">
        <f>'5a. AFV estimates'!G7</f>
        <v>3500</v>
      </c>
      <c r="O7" s="681">
        <f>N7/M7</f>
        <v>1.75</v>
      </c>
      <c r="P7" s="521">
        <f>'5b. AFI targets'!H7</f>
        <v>12000</v>
      </c>
      <c r="Q7" s="520">
        <f>'5a. AFV estimates'!H7</f>
        <v>8000</v>
      </c>
      <c r="R7" s="683">
        <f>Q7/P7</f>
        <v>0.66666666666666663</v>
      </c>
      <c r="S7" s="519">
        <f>'5b. AFI targets'!I7</f>
        <v>25000</v>
      </c>
      <c r="T7" s="520">
        <f>'5a. AFV estimates'!I7</f>
        <v>15000</v>
      </c>
      <c r="U7" s="683">
        <f>T7/S7</f>
        <v>0.6</v>
      </c>
      <c r="V7"/>
      <c r="X7" s="26"/>
      <c r="Y7" s="26"/>
      <c r="Z7" s="26"/>
      <c r="AA7" s="26"/>
      <c r="AB7" s="26"/>
      <c r="AC7" s="26"/>
      <c r="AD7" s="26"/>
      <c r="AE7" s="26"/>
      <c r="AF7" s="26"/>
      <c r="AG7" s="26"/>
      <c r="AH7" s="26"/>
      <c r="AI7" s="26"/>
      <c r="AJ7" s="26"/>
      <c r="AK7" s="26"/>
      <c r="AL7" s="26"/>
    </row>
    <row r="8" spans="2:38" x14ac:dyDescent="0.25">
      <c r="B8" s="855"/>
      <c r="C8" s="528" t="s">
        <v>109</v>
      </c>
      <c r="D8" s="526">
        <f>'5b. AFI targets'!D24</f>
        <v>11</v>
      </c>
      <c r="E8" s="525">
        <f>'5a. AFV estimates'!D27</f>
        <v>937</v>
      </c>
      <c r="F8" s="681">
        <f>E8/D8</f>
        <v>85.181818181818187</v>
      </c>
      <c r="G8" s="526">
        <f>'5b. AFI targets'!E24</f>
        <v>11</v>
      </c>
      <c r="H8" s="525">
        <f>'5a. AFV estimates'!E27</f>
        <v>1096</v>
      </c>
      <c r="I8" s="681">
        <f>H8/G8</f>
        <v>99.63636363636364</v>
      </c>
      <c r="J8" s="526">
        <f>'5b. AFI targets'!F24</f>
        <v>13</v>
      </c>
      <c r="K8" s="525">
        <f>'5a. AFV estimates'!F27</f>
        <v>1406</v>
      </c>
      <c r="L8" s="681">
        <f>K8/J8</f>
        <v>108.15384615384616</v>
      </c>
      <c r="M8" s="526">
        <f>'5b. AFI targets'!G24</f>
        <v>22</v>
      </c>
      <c r="N8" s="525">
        <f>'5a. AFV estimates'!G27</f>
        <v>2570</v>
      </c>
      <c r="O8" s="681">
        <f>N8/M8</f>
        <v>116.81818181818181</v>
      </c>
      <c r="P8" s="526">
        <f>'5b. AFI targets'!H24</f>
        <v>35</v>
      </c>
      <c r="Q8" s="525">
        <f>'5a. AFV estimates'!H27</f>
        <v>5050</v>
      </c>
      <c r="R8" s="681">
        <f>Q8/P8</f>
        <v>144.28571428571428</v>
      </c>
      <c r="S8" s="524">
        <f>'5b. AFI targets'!I24</f>
        <v>55</v>
      </c>
      <c r="T8" s="525">
        <f>'5a. AFV estimates'!I27</f>
        <v>11550</v>
      </c>
      <c r="U8" s="681">
        <f>T8/S8</f>
        <v>210</v>
      </c>
      <c r="V8"/>
      <c r="W8" s="336"/>
    </row>
    <row r="9" spans="2:38" s="551" customFormat="1" x14ac:dyDescent="0.25">
      <c r="B9" s="856"/>
      <c r="C9" s="528" t="s">
        <v>558</v>
      </c>
      <c r="D9" s="646">
        <f>'5b. AFI targets'!D41</f>
        <v>634</v>
      </c>
      <c r="E9" s="525">
        <f>'5a. AFV estimates'!D61</f>
        <v>409</v>
      </c>
      <c r="F9" s="682">
        <f>E9/D9</f>
        <v>0.64511041009463721</v>
      </c>
      <c r="G9" s="526">
        <f>'5b. AFI targets'!E41</f>
        <v>811</v>
      </c>
      <c r="H9" s="525">
        <f>'5a. AFV estimates'!E61</f>
        <v>383</v>
      </c>
      <c r="I9" s="682">
        <f>H9/G9</f>
        <v>0.4722564734895191</v>
      </c>
      <c r="J9" s="526">
        <f>'5b. AFI targets'!F41</f>
        <v>1050</v>
      </c>
      <c r="K9" s="525">
        <f>'5a. AFV estimates'!F61</f>
        <v>355</v>
      </c>
      <c r="L9" s="681">
        <f>K9/J9</f>
        <v>0.33809523809523812</v>
      </c>
      <c r="M9" s="526">
        <f>'5b. AFI targets'!G41</f>
        <v>1100</v>
      </c>
      <c r="N9" s="525">
        <f>'5a. AFV estimates'!G61</f>
        <v>450</v>
      </c>
      <c r="O9" s="681">
        <f>N9/M9</f>
        <v>0.40909090909090912</v>
      </c>
      <c r="P9" s="526">
        <f>'5b. AFI targets'!H41</f>
        <v>1500</v>
      </c>
      <c r="Q9" s="525">
        <f>'5a. AFV estimates'!H61</f>
        <v>600</v>
      </c>
      <c r="R9" s="681">
        <f>Q9/P9</f>
        <v>0.4</v>
      </c>
      <c r="S9" s="524"/>
      <c r="T9" s="525"/>
      <c r="U9" s="681"/>
      <c r="W9" s="336"/>
    </row>
    <row r="10" spans="2:38" ht="15.75" thickBot="1" x14ac:dyDescent="0.3">
      <c r="B10" s="857"/>
      <c r="C10" s="529" t="s">
        <v>215</v>
      </c>
      <c r="D10" s="340">
        <f>'5b. AFI targets'!D27</f>
        <v>0</v>
      </c>
      <c r="E10" s="339">
        <f>'5a. AFV estimates'!D39</f>
        <v>0</v>
      </c>
      <c r="F10" s="652"/>
      <c r="G10" s="340">
        <f>'5b. AFI targets'!E27</f>
        <v>0</v>
      </c>
      <c r="H10" s="339">
        <f>'5a. AFV estimates'!E39</f>
        <v>0</v>
      </c>
      <c r="I10" s="652"/>
      <c r="J10" s="340">
        <f>'5b. AFI targets'!F27</f>
        <v>0</v>
      </c>
      <c r="K10" s="339">
        <f>'5a. AFV estimates'!F39</f>
        <v>0</v>
      </c>
      <c r="L10" s="341"/>
      <c r="M10" s="340">
        <f>'5b. AFI targets'!G27</f>
        <v>1</v>
      </c>
      <c r="N10" s="339">
        <f>'5a. AFV estimates'!G39</f>
        <v>0</v>
      </c>
      <c r="O10" s="341"/>
      <c r="P10" s="340">
        <f>'5b. AFI targets'!H27</f>
        <v>2</v>
      </c>
      <c r="Q10" s="339">
        <f>'5a. AFV estimates'!H39</f>
        <v>250</v>
      </c>
      <c r="R10" s="681">
        <f t="shared" ref="R10:R14" si="0">Q10/P10</f>
        <v>125</v>
      </c>
      <c r="S10" s="443">
        <f>'5b. AFI targets'!I27</f>
        <v>4</v>
      </c>
      <c r="T10" s="339">
        <f>'5a. AFV estimates'!I39</f>
        <v>900</v>
      </c>
      <c r="U10" s="681">
        <f t="shared" ref="U10:U14" si="1">T10/S10</f>
        <v>225</v>
      </c>
      <c r="V10"/>
      <c r="W10" s="336"/>
    </row>
    <row r="11" spans="2:38" x14ac:dyDescent="0.25">
      <c r="B11" s="854" t="s">
        <v>11</v>
      </c>
      <c r="C11" s="518" t="s">
        <v>6</v>
      </c>
      <c r="D11" s="343">
        <f>'5b. AFI targets'!D20</f>
        <v>0</v>
      </c>
      <c r="E11" s="342"/>
      <c r="F11" s="520"/>
      <c r="G11" s="342"/>
      <c r="H11" s="342"/>
      <c r="I11" s="520"/>
      <c r="J11" s="342"/>
      <c r="K11" s="342"/>
      <c r="L11" s="651"/>
      <c r="M11" s="342"/>
      <c r="N11" s="342"/>
      <c r="O11" s="651"/>
      <c r="P11" s="342"/>
      <c r="Q11" s="342"/>
      <c r="R11" s="651"/>
      <c r="S11" s="342"/>
      <c r="T11" s="342"/>
      <c r="U11" s="522"/>
      <c r="V11"/>
      <c r="W11" s="25"/>
    </row>
    <row r="12" spans="2:38" ht="15" customHeight="1" x14ac:dyDescent="0.25">
      <c r="B12" s="855"/>
      <c r="C12" s="470" t="s">
        <v>109</v>
      </c>
      <c r="D12" s="345"/>
      <c r="E12" s="344"/>
      <c r="F12" s="525"/>
      <c r="G12" s="344"/>
      <c r="H12" s="344"/>
      <c r="I12" s="525"/>
      <c r="J12" s="344"/>
      <c r="K12" s="344"/>
      <c r="L12" s="647"/>
      <c r="M12" s="344"/>
      <c r="N12" s="344"/>
      <c r="O12" s="647"/>
      <c r="P12" s="344"/>
      <c r="Q12" s="344"/>
      <c r="R12" s="647"/>
      <c r="S12" s="344"/>
      <c r="T12" s="344"/>
      <c r="U12" s="338"/>
      <c r="V12"/>
      <c r="W12" s="25"/>
    </row>
    <row r="13" spans="2:38" ht="15.75" thickBot="1" x14ac:dyDescent="0.3">
      <c r="B13" s="857"/>
      <c r="C13" s="471" t="s">
        <v>215</v>
      </c>
      <c r="D13" s="347"/>
      <c r="E13" s="346"/>
      <c r="F13" s="650"/>
      <c r="G13" s="346"/>
      <c r="H13" s="346"/>
      <c r="I13" s="650"/>
      <c r="J13" s="346"/>
      <c r="K13" s="346"/>
      <c r="L13" s="339"/>
      <c r="M13" s="346"/>
      <c r="N13" s="346"/>
      <c r="O13" s="339"/>
      <c r="P13" s="346"/>
      <c r="Q13" s="346"/>
      <c r="R13" s="339"/>
      <c r="S13" s="346"/>
      <c r="T13" s="346"/>
      <c r="U13" s="341"/>
      <c r="V13"/>
      <c r="W13" s="25"/>
    </row>
    <row r="14" spans="2:38" x14ac:dyDescent="0.25">
      <c r="B14" s="854" t="s">
        <v>12</v>
      </c>
      <c r="C14" s="469" t="s">
        <v>6</v>
      </c>
      <c r="D14" s="343">
        <f>'5b. AFI targets'!D22</f>
        <v>55</v>
      </c>
      <c r="E14" s="342">
        <f>'5a. AFV estimates'!D24</f>
        <v>0</v>
      </c>
      <c r="F14" s="520">
        <f t="shared" ref="F14" si="2">E14/D14</f>
        <v>0</v>
      </c>
      <c r="G14" s="342">
        <f>'5b. AFI targets'!E22</f>
        <v>55</v>
      </c>
      <c r="H14" s="342">
        <f>'5a. AFV estimates'!E24</f>
        <v>0</v>
      </c>
      <c r="I14" s="520">
        <f t="shared" ref="I14" si="3">H14/G14</f>
        <v>0</v>
      </c>
      <c r="J14" s="342">
        <f>'5b. AFI targets'!F22</f>
        <v>55</v>
      </c>
      <c r="K14" s="342">
        <f>'5a. AFV estimates'!F24</f>
        <v>0</v>
      </c>
      <c r="L14" s="651">
        <f t="shared" ref="L14" si="4">K14/J14</f>
        <v>0</v>
      </c>
      <c r="M14" s="342"/>
      <c r="N14" s="342"/>
      <c r="O14" s="651"/>
      <c r="P14" s="342">
        <f>'5b. AFI targets'!H22</f>
        <v>97</v>
      </c>
      <c r="Q14" s="342"/>
      <c r="R14" s="651">
        <f t="shared" si="0"/>
        <v>0</v>
      </c>
      <c r="S14" s="342">
        <f>'5b. AFI targets'!I22</f>
        <v>97</v>
      </c>
      <c r="T14" s="342"/>
      <c r="U14" s="522">
        <f t="shared" si="1"/>
        <v>0</v>
      </c>
      <c r="V14"/>
      <c r="W14" s="25"/>
    </row>
    <row r="15" spans="2:38" ht="14.1" customHeight="1" x14ac:dyDescent="0.25">
      <c r="B15" s="855"/>
      <c r="C15" s="470" t="s">
        <v>108</v>
      </c>
      <c r="D15" s="345"/>
      <c r="E15" s="344"/>
      <c r="F15" s="525"/>
      <c r="G15" s="344"/>
      <c r="H15" s="344"/>
      <c r="I15" s="525"/>
      <c r="J15" s="344"/>
      <c r="K15" s="344"/>
      <c r="L15" s="647"/>
      <c r="M15" s="344"/>
      <c r="N15" s="344"/>
      <c r="O15" s="647"/>
      <c r="P15" s="344"/>
      <c r="Q15" s="344"/>
      <c r="R15" s="647"/>
      <c r="S15" s="344"/>
      <c r="T15" s="344"/>
      <c r="U15" s="338"/>
      <c r="V15"/>
      <c r="W15" s="25"/>
    </row>
    <row r="16" spans="2:38" ht="15.75" thickBot="1" x14ac:dyDescent="0.3">
      <c r="B16" s="857"/>
      <c r="C16" s="471" t="s">
        <v>108</v>
      </c>
      <c r="D16" s="347"/>
      <c r="E16" s="346"/>
      <c r="F16" s="650"/>
      <c r="G16" s="346"/>
      <c r="H16" s="346"/>
      <c r="I16" s="650"/>
      <c r="J16" s="346"/>
      <c r="K16" s="346"/>
      <c r="L16" s="339"/>
      <c r="M16" s="346"/>
      <c r="N16" s="346"/>
      <c r="O16" s="339"/>
      <c r="P16" s="346"/>
      <c r="Q16" s="346"/>
      <c r="R16" s="339"/>
      <c r="S16" s="346"/>
      <c r="T16" s="346"/>
      <c r="U16" s="341"/>
      <c r="V16"/>
      <c r="W16" s="25"/>
    </row>
    <row r="17" spans="2:27" s="31" customFormat="1" x14ac:dyDescent="0.25">
      <c r="B17" s="854" t="s">
        <v>13</v>
      </c>
      <c r="C17" s="469" t="s">
        <v>108</v>
      </c>
      <c r="D17" s="349"/>
      <c r="E17" s="348"/>
      <c r="F17" s="648"/>
      <c r="G17" s="348"/>
      <c r="H17" s="348"/>
      <c r="I17" s="648"/>
      <c r="J17" s="348"/>
      <c r="K17" s="348"/>
      <c r="L17" s="649"/>
      <c r="M17" s="348"/>
      <c r="N17" s="348"/>
      <c r="O17" s="649"/>
      <c r="P17" s="348"/>
      <c r="Q17" s="348"/>
      <c r="R17" s="649"/>
      <c r="S17" s="348"/>
      <c r="T17" s="348"/>
      <c r="U17" s="523"/>
      <c r="W17" s="25"/>
    </row>
    <row r="18" spans="2:27" s="31" customFormat="1" x14ac:dyDescent="0.25">
      <c r="B18" s="855"/>
      <c r="C18" s="470" t="s">
        <v>108</v>
      </c>
      <c r="D18" s="345"/>
      <c r="E18" s="344"/>
      <c r="F18" s="525"/>
      <c r="G18" s="344"/>
      <c r="H18" s="344"/>
      <c r="I18" s="525"/>
      <c r="J18" s="344"/>
      <c r="K18" s="344"/>
      <c r="L18" s="647"/>
      <c r="M18" s="344"/>
      <c r="N18" s="344"/>
      <c r="O18" s="647"/>
      <c r="P18" s="344"/>
      <c r="Q18" s="344"/>
      <c r="R18" s="647"/>
      <c r="S18" s="344"/>
      <c r="T18" s="344"/>
      <c r="U18" s="338"/>
      <c r="W18" s="25"/>
    </row>
    <row r="19" spans="2:27" ht="15.75" thickBot="1" x14ac:dyDescent="0.3">
      <c r="B19" s="857"/>
      <c r="C19" s="471" t="s">
        <v>108</v>
      </c>
      <c r="D19" s="347"/>
      <c r="E19" s="346"/>
      <c r="F19" s="650"/>
      <c r="G19" s="346"/>
      <c r="H19" s="346"/>
      <c r="I19" s="650"/>
      <c r="J19" s="346"/>
      <c r="K19" s="346"/>
      <c r="L19" s="339"/>
      <c r="M19" s="346"/>
      <c r="N19" s="346"/>
      <c r="O19" s="339"/>
      <c r="P19" s="346"/>
      <c r="Q19" s="346"/>
      <c r="R19" s="339"/>
      <c r="S19" s="346"/>
      <c r="T19" s="346"/>
      <c r="U19" s="341"/>
      <c r="V19"/>
      <c r="W19" s="25"/>
    </row>
    <row r="20" spans="2:27" x14ac:dyDescent="0.25">
      <c r="B20" s="13"/>
    </row>
    <row r="21" spans="2:27" s="31" customFormat="1" x14ac:dyDescent="0.25">
      <c r="B21" s="21"/>
    </row>
    <row r="22" spans="2:27" s="31" customFormat="1" x14ac:dyDescent="0.25">
      <c r="B22" s="688"/>
      <c r="C22" s="688"/>
      <c r="D22" s="688"/>
      <c r="E22" s="688"/>
      <c r="F22" s="688"/>
      <c r="G22" s="688"/>
      <c r="H22" s="688"/>
      <c r="I22" s="688"/>
      <c r="J22" s="688"/>
      <c r="K22" s="688"/>
      <c r="L22" s="688"/>
      <c r="M22" s="688"/>
      <c r="N22" s="688"/>
      <c r="O22" s="688"/>
      <c r="P22" s="474"/>
      <c r="Q22" s="474"/>
      <c r="R22" s="474"/>
      <c r="S22" s="474"/>
      <c r="T22" s="474"/>
      <c r="U22" s="474"/>
      <c r="V22" s="26"/>
      <c r="W22" s="26"/>
      <c r="X22" s="26"/>
      <c r="Y22" s="26"/>
      <c r="Z22" s="26"/>
      <c r="AA22" s="26"/>
    </row>
    <row r="23" spans="2:27" s="31" customFormat="1" x14ac:dyDescent="0.25">
      <c r="B23" s="688"/>
      <c r="C23" s="688"/>
      <c r="D23" s="688"/>
      <c r="E23" s="688"/>
      <c r="F23" s="688"/>
      <c r="G23" s="688"/>
      <c r="H23" s="688"/>
      <c r="I23" s="688"/>
      <c r="J23" s="688"/>
      <c r="K23" s="688"/>
      <c r="L23" s="688"/>
      <c r="M23" s="688"/>
      <c r="N23" s="688"/>
      <c r="O23" s="688"/>
      <c r="P23" s="474"/>
      <c r="Q23" s="474"/>
      <c r="R23" s="474"/>
      <c r="S23" s="474"/>
      <c r="T23" s="474"/>
      <c r="U23" s="474"/>
      <c r="X23" s="26"/>
      <c r="Y23" s="26"/>
      <c r="Z23" s="26"/>
      <c r="AA23" s="26"/>
    </row>
    <row r="24" spans="2:27" s="31" customFormat="1" x14ac:dyDescent="0.25">
      <c r="X24" s="3"/>
    </row>
    <row r="25" spans="2:27" ht="15.75" thickBot="1" x14ac:dyDescent="0.3"/>
    <row r="26" spans="2:27" ht="16.5" customHeight="1" thickBot="1" x14ac:dyDescent="0.3">
      <c r="B26" s="847" t="s">
        <v>220</v>
      </c>
      <c r="C26" s="848"/>
      <c r="D26" s="848"/>
      <c r="E26" s="848"/>
      <c r="F26" s="848"/>
      <c r="G26" s="848"/>
      <c r="H26" s="848"/>
      <c r="I26" s="849"/>
      <c r="J26" s="161"/>
      <c r="K26" s="157"/>
      <c r="L26" s="161"/>
      <c r="M26" s="161"/>
      <c r="N26" s="161"/>
      <c r="O26" s="157"/>
      <c r="P26" s="161"/>
      <c r="Q26" s="157"/>
      <c r="R26" s="161"/>
      <c r="S26" s="161"/>
      <c r="T26" s="161"/>
      <c r="U26" s="157"/>
      <c r="V26" s="157"/>
      <c r="W26" s="157"/>
    </row>
    <row r="27" spans="2:27" ht="15.75" thickBot="1" x14ac:dyDescent="0.3">
      <c r="B27" s="850"/>
      <c r="C27" s="850"/>
      <c r="D27" s="850"/>
      <c r="E27" s="850"/>
      <c r="F27" s="850"/>
      <c r="G27" s="850"/>
      <c r="H27" s="850"/>
      <c r="I27" s="850"/>
      <c r="J27" s="337"/>
      <c r="K27" s="337"/>
      <c r="L27" s="337"/>
      <c r="M27" s="337"/>
      <c r="N27" s="337"/>
      <c r="O27" s="147"/>
      <c r="P27" s="337"/>
      <c r="Q27" s="337"/>
      <c r="R27" s="337"/>
      <c r="S27" s="337"/>
      <c r="T27" s="337"/>
      <c r="U27" s="186"/>
      <c r="V27" s="147"/>
      <c r="W27" s="147"/>
    </row>
    <row r="28" spans="2:27" ht="45" customHeight="1" thickBot="1" x14ac:dyDescent="0.3">
      <c r="B28" s="833"/>
      <c r="C28" s="835"/>
      <c r="D28" s="833" t="s">
        <v>219</v>
      </c>
      <c r="E28" s="834"/>
      <c r="F28" s="834"/>
      <c r="G28" s="833" t="s">
        <v>221</v>
      </c>
      <c r="H28" s="863"/>
      <c r="I28" s="864"/>
      <c r="J28" s="158"/>
      <c r="K28"/>
      <c r="N28" s="158"/>
      <c r="O28" s="158"/>
      <c r="P28" s="158"/>
      <c r="T28" s="158"/>
      <c r="U28" s="158"/>
      <c r="V28" s="158"/>
      <c r="W28"/>
    </row>
    <row r="29" spans="2:27" ht="46.35" customHeight="1" thickBot="1" x14ac:dyDescent="0.3">
      <c r="B29" s="858" t="s">
        <v>126</v>
      </c>
      <c r="C29" s="858" t="s">
        <v>135</v>
      </c>
      <c r="D29" s="834" t="s">
        <v>341</v>
      </c>
      <c r="E29" s="834"/>
      <c r="F29" s="834"/>
      <c r="G29" s="860" t="s">
        <v>342</v>
      </c>
      <c r="H29" s="861"/>
      <c r="I29" s="862"/>
      <c r="J29" s="186"/>
      <c r="K29"/>
      <c r="N29" s="159"/>
      <c r="O29" s="159"/>
      <c r="P29" s="186"/>
      <c r="T29" s="159"/>
      <c r="U29" s="159"/>
      <c r="V29" s="159"/>
      <c r="W29"/>
    </row>
    <row r="30" spans="2:27" ht="16.350000000000001" customHeight="1" thickBot="1" x14ac:dyDescent="0.3">
      <c r="B30" s="859"/>
      <c r="C30" s="859"/>
      <c r="D30" s="334">
        <v>2016</v>
      </c>
      <c r="E30" s="242">
        <v>2017</v>
      </c>
      <c r="F30" s="243">
        <v>2018</v>
      </c>
      <c r="G30" s="191">
        <v>2020</v>
      </c>
      <c r="H30" s="192">
        <v>2025</v>
      </c>
      <c r="I30" s="228">
        <v>2030</v>
      </c>
      <c r="J30" s="239"/>
      <c r="K30"/>
      <c r="N30" s="156"/>
      <c r="O30" s="156"/>
      <c r="P30" s="239"/>
      <c r="T30" s="156"/>
      <c r="U30" s="156"/>
      <c r="V30" s="156"/>
      <c r="W30"/>
    </row>
    <row r="31" spans="2:27" x14ac:dyDescent="0.25">
      <c r="B31" s="851" t="s">
        <v>10</v>
      </c>
      <c r="C31" s="229" t="s">
        <v>19</v>
      </c>
      <c r="D31" s="482"/>
      <c r="E31" s="483"/>
      <c r="F31" s="484"/>
      <c r="G31" s="482"/>
      <c r="H31" s="485"/>
      <c r="I31" s="486"/>
      <c r="J31" s="240"/>
      <c r="K31"/>
      <c r="N31" s="160"/>
      <c r="O31" s="160"/>
      <c r="P31" s="240"/>
      <c r="T31" s="160"/>
      <c r="U31" s="160"/>
      <c r="V31" s="160"/>
      <c r="W31"/>
    </row>
    <row r="32" spans="2:27" x14ac:dyDescent="0.25">
      <c r="B32" s="852"/>
      <c r="C32" s="230" t="s">
        <v>20</v>
      </c>
      <c r="D32" s="487"/>
      <c r="E32" s="488"/>
      <c r="F32" s="489"/>
      <c r="G32" s="487"/>
      <c r="H32" s="490"/>
      <c r="I32" s="491"/>
      <c r="J32" s="240"/>
      <c r="K32"/>
      <c r="N32" s="160"/>
      <c r="O32" s="160"/>
      <c r="P32" s="240"/>
      <c r="T32" s="160"/>
      <c r="U32" s="160"/>
      <c r="V32" s="160"/>
      <c r="W32"/>
    </row>
    <row r="33" spans="2:23" x14ac:dyDescent="0.25">
      <c r="B33" s="852"/>
      <c r="C33" s="230" t="s">
        <v>6</v>
      </c>
      <c r="D33" s="492"/>
      <c r="E33" s="490"/>
      <c r="F33" s="491"/>
      <c r="G33" s="492"/>
      <c r="H33" s="490"/>
      <c r="I33" s="491"/>
      <c r="J33" s="240"/>
      <c r="K33"/>
      <c r="N33" s="160"/>
      <c r="O33" s="160"/>
      <c r="P33" s="240"/>
      <c r="T33" s="160"/>
      <c r="U33" s="160"/>
      <c r="V33" s="160"/>
      <c r="W33"/>
    </row>
    <row r="34" spans="2:23" x14ac:dyDescent="0.25">
      <c r="B34" s="852"/>
      <c r="C34" s="230" t="s">
        <v>7</v>
      </c>
      <c r="D34" s="492"/>
      <c r="E34" s="490"/>
      <c r="F34" s="491"/>
      <c r="G34" s="492"/>
      <c r="H34" s="490"/>
      <c r="I34" s="491"/>
      <c r="J34" s="240"/>
      <c r="K34"/>
      <c r="N34" s="160"/>
      <c r="O34" s="160"/>
      <c r="P34" s="240"/>
      <c r="T34" s="160"/>
      <c r="U34" s="160"/>
      <c r="V34" s="160"/>
      <c r="W34"/>
    </row>
    <row r="35" spans="2:23" x14ac:dyDescent="0.25">
      <c r="B35" s="852"/>
      <c r="C35" s="230" t="s">
        <v>8</v>
      </c>
      <c r="D35" s="492"/>
      <c r="E35" s="490"/>
      <c r="F35" s="491"/>
      <c r="G35" s="492"/>
      <c r="H35" s="490"/>
      <c r="I35" s="491"/>
      <c r="J35" s="240"/>
      <c r="K35"/>
      <c r="N35" s="160"/>
      <c r="O35" s="160"/>
      <c r="P35" s="240"/>
      <c r="T35" s="160"/>
      <c r="U35" s="160"/>
      <c r="V35" s="160"/>
      <c r="W35"/>
    </row>
    <row r="36" spans="2:23" x14ac:dyDescent="0.25">
      <c r="B36" s="852"/>
      <c r="C36" s="230" t="s">
        <v>21</v>
      </c>
      <c r="D36" s="492"/>
      <c r="E36" s="490"/>
      <c r="F36" s="491"/>
      <c r="G36" s="492"/>
      <c r="H36" s="490"/>
      <c r="I36" s="491"/>
      <c r="J36" s="240"/>
      <c r="K36"/>
      <c r="N36" s="160"/>
      <c r="O36" s="160"/>
      <c r="P36" s="240"/>
      <c r="T36" s="160"/>
      <c r="U36" s="160"/>
      <c r="V36" s="160"/>
      <c r="W36"/>
    </row>
    <row r="37" spans="2:23" x14ac:dyDescent="0.25">
      <c r="B37" s="852"/>
      <c r="C37" s="230" t="s">
        <v>9</v>
      </c>
      <c r="D37" s="492"/>
      <c r="E37" s="490"/>
      <c r="F37" s="491"/>
      <c r="G37" s="492"/>
      <c r="H37" s="490"/>
      <c r="I37" s="491"/>
      <c r="J37" s="240"/>
      <c r="K37"/>
      <c r="N37" s="160"/>
      <c r="O37" s="160"/>
      <c r="P37" s="240"/>
      <c r="T37" s="160"/>
      <c r="U37" s="160"/>
      <c r="V37" s="160"/>
      <c r="W37"/>
    </row>
    <row r="38" spans="2:23" x14ac:dyDescent="0.25">
      <c r="B38" s="852"/>
      <c r="C38" s="231" t="s">
        <v>90</v>
      </c>
      <c r="D38" s="492"/>
      <c r="E38" s="490"/>
      <c r="F38" s="491"/>
      <c r="G38" s="492"/>
      <c r="H38" s="490"/>
      <c r="I38" s="491"/>
      <c r="J38" s="240"/>
      <c r="K38"/>
      <c r="N38" s="160"/>
      <c r="O38" s="160"/>
      <c r="P38" s="240"/>
      <c r="T38" s="160"/>
      <c r="U38" s="160"/>
      <c r="V38" s="160"/>
      <c r="W38"/>
    </row>
    <row r="39" spans="2:23" ht="26.25" x14ac:dyDescent="0.25">
      <c r="B39" s="852"/>
      <c r="C39" s="332" t="s">
        <v>98</v>
      </c>
      <c r="D39" s="492"/>
      <c r="E39" s="490"/>
      <c r="F39" s="491"/>
      <c r="G39" s="492"/>
      <c r="H39" s="490"/>
      <c r="I39" s="491"/>
      <c r="J39" s="240"/>
      <c r="K39"/>
      <c r="N39" s="160"/>
      <c r="O39" s="160"/>
      <c r="P39" s="240"/>
      <c r="T39" s="160"/>
      <c r="U39" s="160"/>
      <c r="V39" s="160"/>
      <c r="W39"/>
    </row>
    <row r="40" spans="2:23" ht="17.100000000000001" customHeight="1" thickBot="1" x14ac:dyDescent="0.3">
      <c r="B40" s="852"/>
      <c r="C40" s="232" t="s">
        <v>143</v>
      </c>
      <c r="D40" s="493"/>
      <c r="E40" s="494"/>
      <c r="F40" s="495"/>
      <c r="G40" s="493"/>
      <c r="H40" s="494"/>
      <c r="I40" s="495"/>
      <c r="J40" s="240"/>
      <c r="K40"/>
      <c r="N40" s="160"/>
      <c r="O40" s="160"/>
      <c r="P40" s="240"/>
      <c r="T40" s="160"/>
      <c r="U40" s="160"/>
      <c r="V40" s="160"/>
      <c r="W40"/>
    </row>
    <row r="41" spans="2:23" s="31" customFormat="1" ht="17.100000000000001" customHeight="1" thickBot="1" x14ac:dyDescent="0.3">
      <c r="B41" s="853"/>
      <c r="C41" s="534" t="s">
        <v>340</v>
      </c>
      <c r="D41" s="535">
        <f>SUM(D31:D40)</f>
        <v>0</v>
      </c>
      <c r="E41" s="536">
        <f t="shared" ref="E41:I41" si="5">SUM(E31:E40)</f>
        <v>0</v>
      </c>
      <c r="F41" s="537">
        <f t="shared" si="5"/>
        <v>0</v>
      </c>
      <c r="G41" s="535">
        <f>SUM(G31:G40)</f>
        <v>0</v>
      </c>
      <c r="H41" s="536">
        <f t="shared" si="5"/>
        <v>0</v>
      </c>
      <c r="I41" s="537">
        <f t="shared" si="5"/>
        <v>0</v>
      </c>
      <c r="J41" s="240"/>
      <c r="N41" s="160"/>
      <c r="O41" s="160"/>
      <c r="P41" s="240"/>
      <c r="T41" s="160"/>
      <c r="U41" s="160"/>
      <c r="V41" s="160"/>
    </row>
    <row r="42" spans="2:23" ht="19.7" customHeight="1" x14ac:dyDescent="0.25">
      <c r="B42" s="851" t="s">
        <v>22</v>
      </c>
      <c r="C42" s="229" t="s">
        <v>315</v>
      </c>
      <c r="D42" s="496"/>
      <c r="E42" s="485"/>
      <c r="F42" s="486"/>
      <c r="G42" s="496"/>
      <c r="H42" s="485"/>
      <c r="I42" s="486"/>
      <c r="J42" s="240"/>
      <c r="K42"/>
      <c r="N42" s="160"/>
      <c r="O42" s="160"/>
      <c r="P42" s="240"/>
      <c r="T42" s="160"/>
      <c r="U42" s="160"/>
      <c r="V42" s="160"/>
      <c r="W42"/>
    </row>
    <row r="43" spans="2:23" ht="20.45" customHeight="1" x14ac:dyDescent="0.25">
      <c r="B43" s="852"/>
      <c r="C43" s="333" t="s">
        <v>316</v>
      </c>
      <c r="D43" s="492"/>
      <c r="E43" s="490"/>
      <c r="F43" s="491"/>
      <c r="G43" s="492"/>
      <c r="H43" s="490"/>
      <c r="I43" s="491"/>
      <c r="J43" s="240"/>
      <c r="K43"/>
      <c r="N43" s="160"/>
      <c r="O43" s="160"/>
      <c r="P43" s="240"/>
      <c r="T43" s="160"/>
      <c r="U43" s="160"/>
      <c r="V43" s="160"/>
      <c r="W43"/>
    </row>
    <row r="44" spans="2:23" ht="15.75" thickBot="1" x14ac:dyDescent="0.3">
      <c r="B44" s="853"/>
      <c r="C44" s="232" t="s">
        <v>8</v>
      </c>
      <c r="D44" s="493"/>
      <c r="E44" s="494"/>
      <c r="F44" s="495"/>
      <c r="G44" s="493"/>
      <c r="H44" s="494"/>
      <c r="I44" s="495"/>
      <c r="J44" s="240"/>
      <c r="K44"/>
      <c r="N44" s="160"/>
      <c r="O44" s="160"/>
      <c r="P44" s="240"/>
      <c r="T44" s="160"/>
      <c r="U44" s="160"/>
      <c r="V44" s="160"/>
      <c r="W44"/>
    </row>
    <row r="45" spans="2:23" ht="22.35" customHeight="1" x14ac:dyDescent="0.25">
      <c r="B45" s="851" t="s">
        <v>23</v>
      </c>
      <c r="C45" s="233" t="s">
        <v>315</v>
      </c>
      <c r="D45" s="497"/>
      <c r="E45" s="498"/>
      <c r="F45" s="499"/>
      <c r="G45" s="496"/>
      <c r="H45" s="485"/>
      <c r="I45" s="486"/>
      <c r="J45" s="240"/>
      <c r="K45"/>
      <c r="N45" s="160"/>
      <c r="O45" s="160"/>
      <c r="P45" s="240"/>
      <c r="T45" s="160"/>
      <c r="U45" s="160"/>
      <c r="V45" s="160"/>
      <c r="W45"/>
    </row>
    <row r="46" spans="2:23" ht="19.7" customHeight="1" x14ac:dyDescent="0.25">
      <c r="B46" s="852"/>
      <c r="C46" s="333" t="s">
        <v>317</v>
      </c>
      <c r="D46" s="492"/>
      <c r="E46" s="490"/>
      <c r="F46" s="491"/>
      <c r="G46" s="492"/>
      <c r="H46" s="490"/>
      <c r="I46" s="491"/>
      <c r="J46" s="240"/>
      <c r="K46"/>
      <c r="N46" s="160"/>
      <c r="O46" s="160"/>
      <c r="P46" s="240"/>
      <c r="T46" s="160"/>
      <c r="U46" s="160"/>
      <c r="V46" s="160"/>
      <c r="W46"/>
    </row>
    <row r="47" spans="2:23" ht="15.75" thickBot="1" x14ac:dyDescent="0.3">
      <c r="B47" s="853"/>
      <c r="C47" s="232" t="s">
        <v>8</v>
      </c>
      <c r="D47" s="493"/>
      <c r="E47" s="494"/>
      <c r="F47" s="495"/>
      <c r="G47" s="493"/>
      <c r="H47" s="494"/>
      <c r="I47" s="495"/>
      <c r="J47" s="240"/>
      <c r="K47" s="160"/>
      <c r="L47" s="160"/>
      <c r="M47" s="160"/>
      <c r="N47" s="160"/>
      <c r="O47" s="160"/>
      <c r="P47" s="240"/>
      <c r="Q47" s="160"/>
      <c r="R47" s="160"/>
      <c r="S47" s="160"/>
      <c r="T47" s="160"/>
      <c r="U47" s="160"/>
      <c r="V47" s="160"/>
      <c r="W47"/>
    </row>
  </sheetData>
  <mergeCells count="29">
    <mergeCell ref="B2:U2"/>
    <mergeCell ref="B31:B41"/>
    <mergeCell ref="P5:R5"/>
    <mergeCell ref="S5:U5"/>
    <mergeCell ref="D4:L4"/>
    <mergeCell ref="M4:U4"/>
    <mergeCell ref="C29:C30"/>
    <mergeCell ref="G29:I29"/>
    <mergeCell ref="G28:I28"/>
    <mergeCell ref="D28:F28"/>
    <mergeCell ref="B3:N3"/>
    <mergeCell ref="G5:I5"/>
    <mergeCell ref="M5:O5"/>
    <mergeCell ref="B4:C5"/>
    <mergeCell ref="D29:F29"/>
    <mergeCell ref="D5:F5"/>
    <mergeCell ref="B42:B44"/>
    <mergeCell ref="B45:B47"/>
    <mergeCell ref="B7:B10"/>
    <mergeCell ref="B17:B19"/>
    <mergeCell ref="B29:B30"/>
    <mergeCell ref="B28:C28"/>
    <mergeCell ref="B11:B13"/>
    <mergeCell ref="B14:B16"/>
    <mergeCell ref="J5:L5"/>
    <mergeCell ref="B26:I26"/>
    <mergeCell ref="B22:O22"/>
    <mergeCell ref="B23:O23"/>
    <mergeCell ref="B27:I27"/>
  </mergeCells>
  <conditionalFormatting sqref="F42:I47 F31:I40">
    <cfRule type="containsBlanks" dxfId="40" priority="2">
      <formula>LEN(TRIM(F31))=0</formula>
    </cfRule>
  </conditionalFormatting>
  <pageMargins left="0.70866141732283472" right="0.70866141732283472" top="0.74803149606299213" bottom="0.74803149606299213" header="0.31496062992125984" footer="0.31496062992125984"/>
  <pageSetup paperSize="9" scale="60" orientation="landscape" r:id="rId1"/>
  <ignoredErrors>
    <ignoredError sqref="D41:H41 I41" formulaRange="1"/>
    <ignoredError sqref="F7:F8 I7:I8 L7 O8 R7:R8 U7:U8" evalError="1"/>
  </ignoredErrors>
  <extLst>
    <ext xmlns:x14="http://schemas.microsoft.com/office/spreadsheetml/2009/9/main" uri="{CCE6A557-97BC-4b89-ADB6-D9C93CAAB3DF}">
      <x14:dataValidations xmlns:xm="http://schemas.microsoft.com/office/excel/2006/main" count="1">
        <x14:dataValidation type="list" allowBlank="1" showInputMessage="1" showErrorMessage="1" promptTitle="ALTERNATIVE FUEL">
          <x14:formula1>
            <xm:f>Menus!$D$2:$D$10</xm:f>
          </x14:formula1>
          <xm:sqref>C10:C19</xm:sqref>
        </x14:dataValidation>
      </x14:dataValidation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workbookViewId="0">
      <selection activeCell="J25" sqref="J25"/>
    </sheetView>
  </sheetViews>
  <sheetFormatPr defaultColWidth="8.85546875" defaultRowHeight="15" x14ac:dyDescent="0.25"/>
  <cols>
    <col min="2" max="2" width="62.140625" customWidth="1"/>
  </cols>
  <sheetData>
    <row r="1" spans="1:2" ht="15.75" x14ac:dyDescent="0.25">
      <c r="A1" s="870" t="s">
        <v>32</v>
      </c>
      <c r="B1" s="870"/>
    </row>
    <row r="2" spans="1:2" x14ac:dyDescent="0.25">
      <c r="A2" s="2" t="s">
        <v>33</v>
      </c>
      <c r="B2" s="2" t="s">
        <v>348</v>
      </c>
    </row>
    <row r="3" spans="1:2" x14ac:dyDescent="0.25">
      <c r="A3" s="2" t="s">
        <v>34</v>
      </c>
      <c r="B3" s="2" t="s">
        <v>35</v>
      </c>
    </row>
    <row r="4" spans="1:2" x14ac:dyDescent="0.25">
      <c r="A4" s="2" t="s">
        <v>146</v>
      </c>
      <c r="B4" s="2" t="s">
        <v>273</v>
      </c>
    </row>
    <row r="5" spans="1:2" s="31" customFormat="1" x14ac:dyDescent="0.25">
      <c r="A5" s="2" t="s">
        <v>156</v>
      </c>
      <c r="B5" s="2" t="s">
        <v>274</v>
      </c>
    </row>
    <row r="6" spans="1:2" x14ac:dyDescent="0.25">
      <c r="A6" s="2" t="s">
        <v>147</v>
      </c>
      <c r="B6" s="2" t="s">
        <v>277</v>
      </c>
    </row>
    <row r="7" spans="1:2" s="31" customFormat="1" x14ac:dyDescent="0.25">
      <c r="A7" s="2" t="s">
        <v>275</v>
      </c>
      <c r="B7" s="2" t="s">
        <v>276</v>
      </c>
    </row>
    <row r="8" spans="1:2" s="31" customFormat="1" x14ac:dyDescent="0.25">
      <c r="A8" s="2" t="s">
        <v>243</v>
      </c>
      <c r="B8" s="2" t="s">
        <v>229</v>
      </c>
    </row>
    <row r="9" spans="1:2" x14ac:dyDescent="0.25">
      <c r="A9" s="2" t="s">
        <v>36</v>
      </c>
      <c r="B9" s="2" t="s">
        <v>37</v>
      </c>
    </row>
    <row r="10" spans="1:2" x14ac:dyDescent="0.25">
      <c r="A10" s="2" t="s">
        <v>38</v>
      </c>
      <c r="B10" s="2" t="s">
        <v>39</v>
      </c>
    </row>
    <row r="11" spans="1:2" s="31" customFormat="1" x14ac:dyDescent="0.25">
      <c r="A11" s="2" t="s">
        <v>7</v>
      </c>
      <c r="B11" s="2" t="s">
        <v>278</v>
      </c>
    </row>
    <row r="12" spans="1:2" x14ac:dyDescent="0.25">
      <c r="A12" s="2" t="s">
        <v>295</v>
      </c>
      <c r="B12" s="2" t="s">
        <v>296</v>
      </c>
    </row>
    <row r="13" spans="1:2" x14ac:dyDescent="0.25">
      <c r="A13" s="2" t="s">
        <v>40</v>
      </c>
      <c r="B13" s="2" t="s">
        <v>41</v>
      </c>
    </row>
    <row r="14" spans="1:2" s="31" customFormat="1" x14ac:dyDescent="0.25">
      <c r="A14" s="2" t="s">
        <v>246</v>
      </c>
      <c r="B14" s="2" t="s">
        <v>226</v>
      </c>
    </row>
    <row r="15" spans="1:2" x14ac:dyDescent="0.25">
      <c r="A15" s="2" t="s">
        <v>42</v>
      </c>
      <c r="B15" s="2" t="s">
        <v>349</v>
      </c>
    </row>
    <row r="16" spans="1:2" x14ac:dyDescent="0.25">
      <c r="A16" s="2" t="s">
        <v>127</v>
      </c>
      <c r="B16" s="2" t="s">
        <v>106</v>
      </c>
    </row>
    <row r="17" spans="1:2" s="31" customFormat="1" x14ac:dyDescent="0.25">
      <c r="A17" s="2" t="s">
        <v>350</v>
      </c>
      <c r="B17" s="2" t="s">
        <v>351</v>
      </c>
    </row>
    <row r="18" spans="1:2" s="31" customFormat="1" x14ac:dyDescent="0.25">
      <c r="A18" s="2" t="s">
        <v>249</v>
      </c>
      <c r="B18" s="2" t="s">
        <v>250</v>
      </c>
    </row>
    <row r="19" spans="1:2" x14ac:dyDescent="0.25">
      <c r="A19" s="2" t="s">
        <v>43</v>
      </c>
      <c r="B19" s="2" t="s">
        <v>44</v>
      </c>
    </row>
    <row r="20" spans="1:2" x14ac:dyDescent="0.25">
      <c r="A20" s="2" t="s">
        <v>45</v>
      </c>
      <c r="B20" s="2" t="s">
        <v>46</v>
      </c>
    </row>
    <row r="21" spans="1:2" x14ac:dyDescent="0.25">
      <c r="A21" s="2" t="s">
        <v>47</v>
      </c>
      <c r="B21" s="2" t="s">
        <v>48</v>
      </c>
    </row>
    <row r="22" spans="1:2" x14ac:dyDescent="0.25">
      <c r="A22" s="2" t="s">
        <v>49</v>
      </c>
      <c r="B22" s="2" t="s">
        <v>118</v>
      </c>
    </row>
    <row r="23" spans="1:2" x14ac:dyDescent="0.25">
      <c r="A23" s="2" t="s">
        <v>141</v>
      </c>
      <c r="B23" s="2" t="s">
        <v>142</v>
      </c>
    </row>
    <row r="24" spans="1:2" x14ac:dyDescent="0.25">
      <c r="A24" s="2" t="s">
        <v>121</v>
      </c>
      <c r="B24" s="2" t="s">
        <v>122</v>
      </c>
    </row>
    <row r="25" spans="1:2" x14ac:dyDescent="0.25">
      <c r="A25" s="2" t="s">
        <v>50</v>
      </c>
      <c r="B25" s="2" t="s">
        <v>51</v>
      </c>
    </row>
    <row r="26" spans="1:2" x14ac:dyDescent="0.25">
      <c r="A26" s="2" t="s">
        <v>52</v>
      </c>
      <c r="B26" s="2" t="s">
        <v>21</v>
      </c>
    </row>
    <row r="27" spans="1:2" s="31" customFormat="1" x14ac:dyDescent="0.25">
      <c r="A27" s="2" t="s">
        <v>289</v>
      </c>
      <c r="B27" s="2" t="s">
        <v>206</v>
      </c>
    </row>
    <row r="28" spans="1:2" x14ac:dyDescent="0.25">
      <c r="A28" s="2" t="s">
        <v>53</v>
      </c>
      <c r="B28" s="2" t="s">
        <v>54</v>
      </c>
    </row>
    <row r="29" spans="1:2" x14ac:dyDescent="0.25">
      <c r="A29" s="2" t="s">
        <v>119</v>
      </c>
      <c r="B29" s="2" t="s">
        <v>120</v>
      </c>
    </row>
    <row r="30" spans="1:2" x14ac:dyDescent="0.25">
      <c r="A30" s="2" t="s">
        <v>117</v>
      </c>
      <c r="B30" s="2" t="s">
        <v>116</v>
      </c>
    </row>
    <row r="31" spans="1:2" x14ac:dyDescent="0.25">
      <c r="A31" s="2" t="s">
        <v>55</v>
      </c>
      <c r="B31" s="2" t="s">
        <v>56</v>
      </c>
    </row>
    <row r="32" spans="1:2" x14ac:dyDescent="0.25">
      <c r="A32" s="2" t="s">
        <v>57</v>
      </c>
      <c r="B32" s="2" t="s">
        <v>58</v>
      </c>
    </row>
    <row r="33" spans="1:2" s="31" customFormat="1" x14ac:dyDescent="0.25">
      <c r="A33" s="2" t="s">
        <v>59</v>
      </c>
      <c r="B33" s="2" t="s">
        <v>60</v>
      </c>
    </row>
    <row r="34" spans="1:2" x14ac:dyDescent="0.25">
      <c r="A34" s="439" t="s">
        <v>294</v>
      </c>
      <c r="B34" s="439" t="s">
        <v>205</v>
      </c>
    </row>
    <row r="35" spans="1:2" x14ac:dyDescent="0.25">
      <c r="A35" s="2" t="s">
        <v>8</v>
      </c>
      <c r="B35" s="2" t="s">
        <v>279</v>
      </c>
    </row>
    <row r="36" spans="1:2" x14ac:dyDescent="0.25">
      <c r="A36" s="2" t="s">
        <v>281</v>
      </c>
      <c r="B36" s="2" t="s">
        <v>280</v>
      </c>
    </row>
    <row r="37" spans="1:2" x14ac:dyDescent="0.25">
      <c r="A37" s="2" t="s">
        <v>61</v>
      </c>
      <c r="B37" s="2" t="s">
        <v>62</v>
      </c>
    </row>
    <row r="38" spans="1:2" s="31" customFormat="1" x14ac:dyDescent="0.25">
      <c r="A38" s="2" t="s">
        <v>290</v>
      </c>
      <c r="B38" s="2" t="s">
        <v>292</v>
      </c>
    </row>
    <row r="39" spans="1:2" s="31" customFormat="1" x14ac:dyDescent="0.25">
      <c r="A39" s="2" t="s">
        <v>291</v>
      </c>
      <c r="B39" s="2" t="s">
        <v>293</v>
      </c>
    </row>
    <row r="40" spans="1:2" x14ac:dyDescent="0.25">
      <c r="A40" s="2" t="s">
        <v>63</v>
      </c>
      <c r="B40" s="2" t="s">
        <v>64</v>
      </c>
    </row>
    <row r="41" spans="1:2" s="31" customFormat="1" x14ac:dyDescent="0.25">
      <c r="A41" s="2" t="s">
        <v>244</v>
      </c>
      <c r="B41" s="2" t="s">
        <v>228</v>
      </c>
    </row>
    <row r="42" spans="1:2" s="31" customFormat="1" x14ac:dyDescent="0.25">
      <c r="A42" s="2" t="s">
        <v>245</v>
      </c>
      <c r="B42" s="2" t="s">
        <v>227</v>
      </c>
    </row>
    <row r="43" spans="1:2" x14ac:dyDescent="0.25">
      <c r="A43" s="2" t="s">
        <v>65</v>
      </c>
      <c r="B43" s="2" t="s">
        <v>79</v>
      </c>
    </row>
    <row r="44" spans="1:2" x14ac:dyDescent="0.25">
      <c r="A44" s="2" t="s">
        <v>66</v>
      </c>
      <c r="B44" s="2" t="s">
        <v>67</v>
      </c>
    </row>
    <row r="45" spans="1:2" x14ac:dyDescent="0.25">
      <c r="A45" s="2" t="s">
        <v>68</v>
      </c>
      <c r="B45" s="2" t="s">
        <v>69</v>
      </c>
    </row>
    <row r="46" spans="1:2" x14ac:dyDescent="0.25">
      <c r="A46" s="2" t="s">
        <v>70</v>
      </c>
      <c r="B46" s="2" t="s">
        <v>71</v>
      </c>
    </row>
    <row r="47" spans="1:2" x14ac:dyDescent="0.25">
      <c r="A47" s="2" t="s">
        <v>72</v>
      </c>
      <c r="B47" s="2" t="s">
        <v>73</v>
      </c>
    </row>
    <row r="48" spans="1:2" x14ac:dyDescent="0.25">
      <c r="A48" s="2" t="s">
        <v>74</v>
      </c>
      <c r="B48" s="2" t="s">
        <v>75</v>
      </c>
    </row>
    <row r="49" spans="1:2" x14ac:dyDescent="0.25">
      <c r="A49" s="2" t="s">
        <v>76</v>
      </c>
      <c r="B49" s="2" t="s">
        <v>77</v>
      </c>
    </row>
    <row r="50" spans="1:2" x14ac:dyDescent="0.25">
      <c r="A50" s="2" t="s">
        <v>78</v>
      </c>
      <c r="B50" s="2" t="s">
        <v>140</v>
      </c>
    </row>
  </sheetData>
  <mergeCells count="1">
    <mergeCell ref="A1:B1"/>
  </mergeCells>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FD20318D878FB4DB3C6B0AC882A34B6" ma:contentTypeVersion="16" ma:contentTypeDescription="Een nieuw document maken." ma:contentTypeScope="" ma:versionID="a84db50f0e61b7a4ee57cc9b87122995">
  <xsd:schema xmlns:xsd="http://www.w3.org/2001/XMLSchema" xmlns:xs="http://www.w3.org/2001/XMLSchema" xmlns:p="http://schemas.microsoft.com/office/2006/metadata/properties" xmlns:ns2="1c7ecc25-6b95-4c2e-971d-5e5cd0f91619" xmlns:ns3="918b9d13-fe0f-4bb3-8688-fc97f88d6aad" xmlns:ns4="eece0892-1c78-4d20-b2e1-ffe11007ce11" targetNamespace="http://schemas.microsoft.com/office/2006/metadata/properties" ma:root="true" ma:fieldsID="371f94e5f7bfb5fb7130c454c4ec7d81" ns2:_="" ns3:_="" ns4:_="">
    <xsd:import namespace="1c7ecc25-6b95-4c2e-971d-5e5cd0f91619"/>
    <xsd:import namespace="918b9d13-fe0f-4bb3-8688-fc97f88d6aad"/>
    <xsd:import namespace="eece0892-1c78-4d20-b2e1-ffe11007ce1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7ecc25-6b95-4c2e-971d-5e5cd0f91619" elementFormDefault="qualified">
    <xsd:import namespace="http://schemas.microsoft.com/office/2006/documentManagement/types"/>
    <xsd:import namespace="http://schemas.microsoft.com/office/infopath/2007/PartnerControls"/>
    <xsd:element name="SharedWithUsers" ma:index="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18b9d13-fe0f-4bb3-8688-fc97f88d6aad"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0b3c4699-dc2a-4b69-abd4-892b79eed89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ece0892-1c78-4d20-b2e1-ffe11007ce11"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f76479a2-4552-4133-8128-876ceadf8009}" ma:internalName="TaxCatchAll" ma:showField="CatchAllData" ma:web="eece0892-1c78-4d20-b2e1-ffe11007ce1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ece0892-1c78-4d20-b2e1-ffe11007ce11" xsi:nil="true"/>
    <lcf76f155ced4ddcb4097134ff3c332f xmlns="918b9d13-fe0f-4bb3-8688-fc97f88d6aa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8B1086F-40BB-4E2B-ABD1-3AB11A8FB03B}"/>
</file>

<file path=customXml/itemProps2.xml><?xml version="1.0" encoding="utf-8"?>
<ds:datastoreItem xmlns:ds="http://schemas.openxmlformats.org/officeDocument/2006/customXml" ds:itemID="{6F733B65-7009-4BFD-8067-1CBECB2E52C0}"/>
</file>

<file path=customXml/itemProps3.xml><?xml version="1.0" encoding="utf-8"?>
<ds:datastoreItem xmlns:ds="http://schemas.openxmlformats.org/officeDocument/2006/customXml" ds:itemID="{0761BE18-E0BF-4FC4-B726-9DDB83B3850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14</vt:i4>
      </vt:variant>
    </vt:vector>
  </HeadingPairs>
  <TitlesOfParts>
    <vt:vector size="25" baseType="lpstr">
      <vt:lpstr>READ ME</vt:lpstr>
      <vt:lpstr>1. Legal Measures</vt:lpstr>
      <vt:lpstr>2. Policy Measures</vt:lpstr>
      <vt:lpstr>3. Deployment and manufactu</vt:lpstr>
      <vt:lpstr>4. RTD&amp;D</vt:lpstr>
      <vt:lpstr>5a. AFV estimates</vt:lpstr>
      <vt:lpstr>5b. AFI targets</vt:lpstr>
      <vt:lpstr>6. AFI developments</vt:lpstr>
      <vt:lpstr>Abbreviations</vt:lpstr>
      <vt:lpstr>References</vt:lpstr>
      <vt:lpstr>Menus</vt:lpstr>
      <vt:lpstr>'2. Policy Measures'!cellM11</vt:lpstr>
      <vt:lpstr>'2. Policy Measures'!M1AI</vt:lpstr>
      <vt:lpstr>'3. Deployment and manufactu'!M1AI</vt:lpstr>
      <vt:lpstr>M1AI</vt:lpstr>
      <vt:lpstr>'2. Policy Measures'!M1indic</vt:lpstr>
      <vt:lpstr>'3. Deployment and manufactu'!M1indic</vt:lpstr>
      <vt:lpstr>M1indic</vt:lpstr>
      <vt:lpstr>'2. Policy Measures'!M1indname</vt:lpstr>
      <vt:lpstr>'3. Deployment and manufactu'!M1indname</vt:lpstr>
      <vt:lpstr>M1indname</vt:lpstr>
      <vt:lpstr>'2. Policy Measures'!Print_Area</vt:lpstr>
      <vt:lpstr>'3. Deployment and manufactu'!Print_Area</vt:lpstr>
      <vt:lpstr>'4. RTD&amp;D'!Print_Area</vt:lpstr>
      <vt:lpstr>References!Print_Area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Andreea Maria Julea</dc:creator>
  <cp:lastModifiedBy>Ioanna Koufaki</cp:lastModifiedBy>
  <cp:lastPrinted>2019-11-15T14:52:06Z</cp:lastPrinted>
  <dcterms:created xsi:type="dcterms:W3CDTF">2018-09-29T21:26:45Z</dcterms:created>
  <dcterms:modified xsi:type="dcterms:W3CDTF">2019-12-17T14:47:03Z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0x010100AFD20318D878FB4DB3C6B0AC882A34B6</vt:lpwstr>
  </property>
</Properties>
</file>